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3" i="1" l="1"/>
  <c r="C20" i="1"/>
  <c r="C12" i="1"/>
  <c r="C22" i="1" l="1"/>
  <c r="C16" i="1"/>
  <c r="C15" i="1"/>
  <c r="A23" i="1" l="1"/>
  <c r="A22" i="1"/>
  <c r="C21" i="1"/>
  <c r="A21" i="1"/>
  <c r="A20" i="1"/>
  <c r="C19" i="1"/>
  <c r="A19" i="1"/>
  <c r="A16" i="1"/>
  <c r="A15" i="1"/>
  <c r="C13" i="1"/>
  <c r="A13" i="1"/>
  <c r="A12" i="1"/>
</calcChain>
</file>

<file path=xl/sharedStrings.xml><?xml version="1.0" encoding="utf-8"?>
<sst xmlns="http://schemas.openxmlformats.org/spreadsheetml/2006/main" count="107" uniqueCount="103">
  <si>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</si>
  <si>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</si>
  <si>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</si>
  <si>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</si>
  <si>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</si>
  <si>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</si>
  <si>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</si>
  <si>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</si>
  <si>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</si>
  <si>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</si>
  <si>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</si>
  <si>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</si>
  <si>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</si>
  <si>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</si>
  <si>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</si>
  <si>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</si>
  <si>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</si>
  <si>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</si>
  <si>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</si>
  <si>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</si>
  <si>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</si>
  <si>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</si>
  <si>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</si>
  <si>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</si>
  <si>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</si>
  <si>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</si>
  <si>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</si>
  <si>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</si>
  <si>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</si>
  <si>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</si>
  <si>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</si>
  <si>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</si>
  <si>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</si>
  <si>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</si>
  <si>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</si>
  <si>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</si>
  <si>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</si>
  <si>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</si>
  <si>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</si>
  <si>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</si>
  <si>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</si>
  <si>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</si>
  <si>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</si>
  <si>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</si>
  <si>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</si>
  <si>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</si>
  <si>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</si>
  <si>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</si>
  <si>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</si>
  <si>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</si>
  <si>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</si>
  <si>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</si>
  <si>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</si>
  <si>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</si>
  <si>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</si>
  <si>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</si>
  <si>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</si>
  <si>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</si>
  <si>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</si>
  <si>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</si>
  <si>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</si>
  <si>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</si>
  <si>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</si>
  <si>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</si>
  <si>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</si>
  <si>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</si>
  <si>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</si>
  <si>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</si>
  <si>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</si>
  <si>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</si>
  <si>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</si>
  <si>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</si>
  <si>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</si>
  <si>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</si>
  <si>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</si>
  <si>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</si>
  <si>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</si>
  <si>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</si>
  <si>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</si>
  <si>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</si>
  <si>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</si>
  <si>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</si>
  <si>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</si>
  <si>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</si>
  <si>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</si>
  <si>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</si>
  <si>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</si>
  <si>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</si>
  <si>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</si>
  <si>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</si>
  <si>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Кнели куриные</t>
  </si>
  <si>
    <t>Жаркое по-домашнему (свинина)</t>
  </si>
  <si>
    <t>Напиток из шиповника</t>
  </si>
  <si>
    <t xml:space="preserve">Завтрак </t>
  </si>
  <si>
    <t>Батон витаминизированный</t>
  </si>
  <si>
    <t>Хлеб ржано-пшеничный витаминизированый</t>
  </si>
  <si>
    <t xml:space="preserve">Обед </t>
  </si>
  <si>
    <t>Борщ с морской капустой со сметаной</t>
  </si>
  <si>
    <t>Чай с лимоном</t>
  </si>
  <si>
    <t>200\5</t>
  </si>
  <si>
    <t>15\1</t>
  </si>
  <si>
    <t xml:space="preserve">                 МЕНЮ 2 ДЕНЬ    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</si>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</sst>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0" fontId="6" fillId="0" borderId="2" xfId="0" quotePrefix="1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8"/>
  <sheetViews>
    <sheetView tabSelected="1" topLeftCell="A9" workbookViewId="0">
      <selection activeCell="B33" sqref="B33"/>
    </sheetView>
  </sheetViews>
  <sheetFormatPr defaultRowHeight="15.75" x14ac:dyDescent="0.25"/>
  <cols>
    <col min="1" max="1" width="4" style="1" customWidth="1"/>
    <col min="2" max="2" width="30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80" ht="18" customHeight="1" x14ac:dyDescent="0.45">
      <c r="A2" s="11"/>
      <c r="B2" s="1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80" s="6" customFormat="1" ht="20.25" x14ac:dyDescent="0.3">
      <c r="A3" s="7"/>
      <c r="B3" s="23" t="s">
        <v>101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80" hidden="1" x14ac:dyDescent="0.25"/>
    <row r="5" spans="1:80" x14ac:dyDescent="0.25">
      <c r="C5" s="24"/>
      <c r="D5" s="24"/>
      <c r="E5" s="24"/>
      <c r="F5" s="24"/>
      <c r="G5" s="24"/>
      <c r="H5" s="24"/>
      <c r="I5" s="24"/>
      <c r="J5" s="24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19" t="s">
        <v>74</v>
      </c>
      <c r="B9" s="19" t="s">
        <v>0</v>
      </c>
      <c r="C9" s="19" t="s">
        <v>6</v>
      </c>
      <c r="D9" s="20" t="s">
        <v>89</v>
      </c>
      <c r="E9" s="19" t="s">
        <v>2</v>
      </c>
      <c r="F9" s="19"/>
      <c r="G9" s="19" t="s">
        <v>8</v>
      </c>
      <c r="H9" s="19"/>
      <c r="I9" s="19" t="s">
        <v>7</v>
      </c>
      <c r="J9" s="19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6" t="s">
        <v>73</v>
      </c>
      <c r="Y9" s="26"/>
      <c r="Z9" s="26"/>
      <c r="AA9" s="26"/>
      <c r="AB9" s="27" t="s">
        <v>75</v>
      </c>
      <c r="AC9" s="27"/>
      <c r="AD9" s="27"/>
      <c r="AE9" s="27"/>
      <c r="AF9" s="27"/>
      <c r="AG9" s="27"/>
      <c r="AH9" s="27"/>
      <c r="AI9" s="27"/>
      <c r="AJ9" s="27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19"/>
      <c r="B10" s="19"/>
      <c r="C10" s="19"/>
      <c r="D10" s="20"/>
      <c r="E10" s="17" t="s">
        <v>1</v>
      </c>
      <c r="F10" s="17" t="s">
        <v>3</v>
      </c>
      <c r="G10" s="17" t="s">
        <v>1</v>
      </c>
      <c r="H10" s="17" t="s">
        <v>4</v>
      </c>
      <c r="I10" s="19"/>
      <c r="J10" s="19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8" t="s">
        <v>21</v>
      </c>
      <c r="Y10" s="18" t="s">
        <v>22</v>
      </c>
      <c r="Z10" s="18" t="s">
        <v>23</v>
      </c>
      <c r="AA10" s="18" t="s">
        <v>24</v>
      </c>
      <c r="AB10" s="18" t="s">
        <v>76</v>
      </c>
      <c r="AC10" s="18" t="s">
        <v>25</v>
      </c>
      <c r="AD10" s="18" t="s">
        <v>77</v>
      </c>
      <c r="AE10" s="18" t="s">
        <v>78</v>
      </c>
      <c r="AF10" s="18" t="s">
        <v>79</v>
      </c>
      <c r="AG10" s="18" t="s">
        <v>26</v>
      </c>
      <c r="AH10" s="18" t="s">
        <v>27</v>
      </c>
      <c r="AI10" s="18" t="s">
        <v>28</v>
      </c>
      <c r="AJ10" s="18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3" t="s">
        <v>93</v>
      </c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"30/8"</f>
        <v>30/8</v>
      </c>
      <c r="B12" s="12" t="s">
        <v>90</v>
      </c>
      <c r="C12" s="14" t="str">
        <f>"100"</f>
        <v>100</v>
      </c>
      <c r="D12" s="14">
        <v>21.96</v>
      </c>
      <c r="E12" s="14">
        <v>22.59</v>
      </c>
      <c r="F12" s="14">
        <v>7.51</v>
      </c>
      <c r="G12" s="14">
        <v>0.3</v>
      </c>
      <c r="H12" s="14">
        <v>5.77</v>
      </c>
      <c r="I12" s="14">
        <v>179.381315</v>
      </c>
      <c r="J12" s="12">
        <v>3.28</v>
      </c>
      <c r="K12" s="12">
        <v>0.11</v>
      </c>
      <c r="L12" s="12">
        <v>3.28</v>
      </c>
      <c r="M12" s="12">
        <v>0</v>
      </c>
      <c r="N12" s="12">
        <v>1.51</v>
      </c>
      <c r="O12" s="12">
        <v>4.26</v>
      </c>
      <c r="P12" s="12">
        <v>0.28999999999999998</v>
      </c>
      <c r="Q12" s="12">
        <v>0</v>
      </c>
      <c r="R12" s="12">
        <v>0</v>
      </c>
      <c r="S12" s="12">
        <v>0.06</v>
      </c>
      <c r="T12" s="12">
        <v>0.53</v>
      </c>
      <c r="U12" s="12">
        <v>535.88</v>
      </c>
      <c r="V12" s="12">
        <v>60.37</v>
      </c>
      <c r="W12" s="12">
        <v>35.44</v>
      </c>
      <c r="X12" s="12">
        <v>7.22</v>
      </c>
      <c r="Y12" s="12">
        <v>49.16</v>
      </c>
      <c r="Z12" s="12">
        <v>0.48</v>
      </c>
      <c r="AA12" s="12">
        <v>33.75</v>
      </c>
      <c r="AB12" s="12">
        <v>20</v>
      </c>
      <c r="AC12" s="12">
        <v>60.5</v>
      </c>
      <c r="AD12" s="12">
        <v>0.3</v>
      </c>
      <c r="AE12" s="12">
        <v>0.03</v>
      </c>
      <c r="AF12" s="12">
        <v>0.08</v>
      </c>
      <c r="AG12" s="12">
        <v>0.17</v>
      </c>
      <c r="AH12" s="12">
        <v>0.96</v>
      </c>
      <c r="AI12" s="12">
        <v>0.13</v>
      </c>
      <c r="AJ12" s="12">
        <v>0</v>
      </c>
      <c r="AK12" s="12">
        <v>0</v>
      </c>
      <c r="AL12" s="12">
        <v>0</v>
      </c>
      <c r="AM12" s="12">
        <v>0</v>
      </c>
      <c r="AN12" s="12">
        <v>389.34</v>
      </c>
      <c r="AO12" s="12">
        <v>163.78</v>
      </c>
      <c r="AP12" s="12">
        <v>100.4</v>
      </c>
      <c r="AQ12" s="12">
        <v>151.44</v>
      </c>
      <c r="AR12" s="12">
        <v>63.99</v>
      </c>
      <c r="AS12" s="12">
        <v>232.22</v>
      </c>
      <c r="AT12" s="12">
        <v>244.44</v>
      </c>
      <c r="AU12" s="12">
        <v>318.86</v>
      </c>
      <c r="AV12" s="12">
        <v>338.79</v>
      </c>
      <c r="AW12" s="12">
        <v>107.32</v>
      </c>
      <c r="AX12" s="12">
        <v>200.38</v>
      </c>
      <c r="AY12" s="12">
        <v>753.43</v>
      </c>
      <c r="AZ12" s="12">
        <v>0</v>
      </c>
      <c r="BA12" s="12">
        <v>207.53</v>
      </c>
      <c r="BB12" s="12">
        <v>207.78</v>
      </c>
      <c r="BC12" s="12">
        <v>182.36</v>
      </c>
      <c r="BD12" s="12">
        <v>85.76</v>
      </c>
      <c r="BE12" s="12">
        <v>0.23</v>
      </c>
      <c r="BF12" s="12">
        <v>0.05</v>
      </c>
      <c r="BG12" s="12">
        <v>0.04</v>
      </c>
      <c r="BH12" s="12">
        <v>0.12</v>
      </c>
      <c r="BI12" s="12">
        <v>0.15</v>
      </c>
      <c r="BJ12" s="12">
        <v>0.49</v>
      </c>
      <c r="BK12" s="12">
        <v>0</v>
      </c>
      <c r="BL12" s="12">
        <v>1.63</v>
      </c>
      <c r="BM12" s="12">
        <v>0</v>
      </c>
      <c r="BN12" s="12">
        <v>0.49</v>
      </c>
      <c r="BO12" s="12">
        <v>0</v>
      </c>
      <c r="BP12" s="12">
        <v>0</v>
      </c>
      <c r="BQ12" s="12">
        <v>0</v>
      </c>
      <c r="BR12" s="12">
        <v>0</v>
      </c>
      <c r="BS12" s="12">
        <v>0.18</v>
      </c>
      <c r="BT12" s="12">
        <v>1.6</v>
      </c>
      <c r="BU12" s="12">
        <v>0</v>
      </c>
      <c r="BV12" s="12">
        <v>0</v>
      </c>
      <c r="BW12" s="12">
        <v>0.17</v>
      </c>
      <c r="BX12" s="12">
        <v>0</v>
      </c>
      <c r="BY12" s="12">
        <v>0</v>
      </c>
      <c r="BZ12" s="12">
        <v>0</v>
      </c>
      <c r="CA12" s="12">
        <v>0</v>
      </c>
      <c r="CB12" s="12">
        <v>141.91</v>
      </c>
    </row>
    <row r="13" spans="1:80" s="4" customFormat="1" ht="15" x14ac:dyDescent="0.25">
      <c r="A13" s="12" t="str">
        <f>"60/3"</f>
        <v>60/3</v>
      </c>
      <c r="B13" s="12" t="s">
        <v>102</v>
      </c>
      <c r="C13" s="14" t="str">
        <f>"180"</f>
        <v>180</v>
      </c>
      <c r="D13" s="14">
        <v>4.3899999999999997</v>
      </c>
      <c r="E13" s="14">
        <v>0.03</v>
      </c>
      <c r="F13" s="14">
        <v>5.72</v>
      </c>
      <c r="G13" s="14">
        <v>0.62</v>
      </c>
      <c r="H13" s="14">
        <v>44.53</v>
      </c>
      <c r="I13" s="14">
        <v>255.0869424</v>
      </c>
      <c r="J13" s="12">
        <v>3.57</v>
      </c>
      <c r="K13" s="12">
        <v>0.16</v>
      </c>
      <c r="L13" s="12">
        <v>3.38</v>
      </c>
      <c r="M13" s="12">
        <v>0</v>
      </c>
      <c r="N13" s="12">
        <v>0.49</v>
      </c>
      <c r="O13" s="12">
        <v>44.05</v>
      </c>
      <c r="P13" s="12">
        <v>1.81</v>
      </c>
      <c r="Q13" s="12">
        <v>0</v>
      </c>
      <c r="R13" s="12">
        <v>0</v>
      </c>
      <c r="S13" s="12">
        <v>0</v>
      </c>
      <c r="T13" s="12">
        <v>0.46</v>
      </c>
      <c r="U13" s="12">
        <v>7.56</v>
      </c>
      <c r="V13" s="12">
        <v>63.9</v>
      </c>
      <c r="W13" s="12">
        <v>5.67</v>
      </c>
      <c r="X13" s="12">
        <v>30.21</v>
      </c>
      <c r="Y13" s="12">
        <v>89.84</v>
      </c>
      <c r="Z13" s="12">
        <v>0.63</v>
      </c>
      <c r="AA13" s="12">
        <v>37.17</v>
      </c>
      <c r="AB13" s="12">
        <v>21.55</v>
      </c>
      <c r="AC13" s="12">
        <v>41.14</v>
      </c>
      <c r="AD13" s="12">
        <v>0.32</v>
      </c>
      <c r="AE13" s="12">
        <v>0.04</v>
      </c>
      <c r="AF13" s="12">
        <v>0.03</v>
      </c>
      <c r="AG13" s="12">
        <v>0.86</v>
      </c>
      <c r="AH13" s="12">
        <v>2.11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204.19</v>
      </c>
    </row>
    <row r="14" spans="1:80" s="4" customFormat="1" ht="15" x14ac:dyDescent="0.25">
      <c r="A14" s="12" t="s">
        <v>100</v>
      </c>
      <c r="B14" s="12" t="s">
        <v>98</v>
      </c>
      <c r="C14" s="14" t="s">
        <v>99</v>
      </c>
      <c r="D14" s="14"/>
      <c r="E14" s="14">
        <v>0</v>
      </c>
      <c r="F14" s="14">
        <v>0.08</v>
      </c>
      <c r="G14" s="14">
        <v>0.11</v>
      </c>
      <c r="H14" s="14">
        <v>13.75</v>
      </c>
      <c r="I14" s="14">
        <v>56.43</v>
      </c>
      <c r="J14" s="12">
        <v>3.02</v>
      </c>
      <c r="K14" s="12">
        <v>0.72</v>
      </c>
      <c r="L14" s="12">
        <v>1.33</v>
      </c>
      <c r="M14" s="12">
        <v>7.0000000000000007E-2</v>
      </c>
      <c r="N14" s="12">
        <v>0</v>
      </c>
      <c r="O14" s="12">
        <v>0.55000000000000004</v>
      </c>
      <c r="P14" s="12">
        <v>0.01</v>
      </c>
      <c r="Q14" s="12">
        <v>0</v>
      </c>
      <c r="R14" s="12">
        <v>0</v>
      </c>
      <c r="S14" s="12">
        <v>3.13</v>
      </c>
      <c r="T14" s="12"/>
      <c r="U14" s="12"/>
      <c r="V14" s="12"/>
      <c r="W14" s="12"/>
      <c r="X14" s="12">
        <v>0.72</v>
      </c>
      <c r="Y14" s="12">
        <v>1.33</v>
      </c>
      <c r="Z14" s="12">
        <v>7.0000000000000007E-2</v>
      </c>
      <c r="AA14" s="12">
        <v>0</v>
      </c>
      <c r="AB14" s="12">
        <v>0.55000000000000004</v>
      </c>
      <c r="AC14" s="12">
        <v>0.01</v>
      </c>
      <c r="AD14" s="12">
        <v>0</v>
      </c>
      <c r="AE14" s="12">
        <v>0</v>
      </c>
      <c r="AF14" s="12">
        <v>0</v>
      </c>
      <c r="AG14" s="12"/>
      <c r="AH14" s="12"/>
      <c r="AI14" s="12"/>
      <c r="AJ14" s="12">
        <v>3.13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spans="1:80" s="4" customFormat="1" ht="15" x14ac:dyDescent="0.25">
      <c r="A15" s="12" t="str">
        <f>"-"</f>
        <v>-</v>
      </c>
      <c r="B15" s="12" t="s">
        <v>94</v>
      </c>
      <c r="C15" s="14" t="str">
        <f>"20"</f>
        <v>20</v>
      </c>
      <c r="D15" s="14">
        <v>2.31</v>
      </c>
      <c r="E15" s="14">
        <v>0</v>
      </c>
      <c r="F15" s="14">
        <v>0.9</v>
      </c>
      <c r="G15" s="14">
        <v>0.9</v>
      </c>
      <c r="H15" s="14">
        <v>15.03</v>
      </c>
      <c r="I15" s="14">
        <v>80.855999999999995</v>
      </c>
      <c r="J15" s="12">
        <v>0.15</v>
      </c>
      <c r="K15" s="12">
        <v>0</v>
      </c>
      <c r="L15" s="12">
        <v>0.15</v>
      </c>
      <c r="M15" s="12">
        <v>0</v>
      </c>
      <c r="N15" s="12">
        <v>0.99</v>
      </c>
      <c r="O15" s="12">
        <v>14.04</v>
      </c>
      <c r="P15" s="12">
        <v>0.96</v>
      </c>
      <c r="Q15" s="12">
        <v>0</v>
      </c>
      <c r="R15" s="12">
        <v>0</v>
      </c>
      <c r="S15" s="12">
        <v>0.09</v>
      </c>
      <c r="T15" s="12">
        <v>0.48</v>
      </c>
      <c r="U15" s="12">
        <v>0</v>
      </c>
      <c r="V15" s="12">
        <v>39.299999999999997</v>
      </c>
      <c r="W15" s="12">
        <v>6.6</v>
      </c>
      <c r="X15" s="12">
        <v>9.9</v>
      </c>
      <c r="Y15" s="12">
        <v>25.5</v>
      </c>
      <c r="Z15" s="12">
        <v>0.6</v>
      </c>
      <c r="AA15" s="12">
        <v>0</v>
      </c>
      <c r="AB15" s="12">
        <v>0</v>
      </c>
      <c r="AC15" s="12">
        <v>0</v>
      </c>
      <c r="AD15" s="12">
        <v>0.51</v>
      </c>
      <c r="AE15" s="12">
        <v>0.05</v>
      </c>
      <c r="AF15" s="12">
        <v>0.02</v>
      </c>
      <c r="AG15" s="12">
        <v>0.48</v>
      </c>
      <c r="AH15" s="12">
        <v>0.9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203.58</v>
      </c>
      <c r="AO15" s="12">
        <v>67.510000000000005</v>
      </c>
      <c r="AP15" s="12">
        <v>40.020000000000003</v>
      </c>
      <c r="AQ15" s="12">
        <v>80.040000000000006</v>
      </c>
      <c r="AR15" s="12">
        <v>30.28</v>
      </c>
      <c r="AS15" s="12">
        <v>144.77000000000001</v>
      </c>
      <c r="AT15" s="12">
        <v>89.78</v>
      </c>
      <c r="AU15" s="12">
        <v>125.28</v>
      </c>
      <c r="AV15" s="12">
        <v>103.36</v>
      </c>
      <c r="AW15" s="12">
        <v>54.29</v>
      </c>
      <c r="AX15" s="12">
        <v>96.05</v>
      </c>
      <c r="AY15" s="12">
        <v>803.18</v>
      </c>
      <c r="AZ15" s="12">
        <v>93.96</v>
      </c>
      <c r="BA15" s="12">
        <v>261.7</v>
      </c>
      <c r="BB15" s="12">
        <v>113.8</v>
      </c>
      <c r="BC15" s="12">
        <v>75.52</v>
      </c>
      <c r="BD15" s="12">
        <v>59.86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0.06</v>
      </c>
      <c r="BL15" s="12">
        <v>0.03</v>
      </c>
      <c r="BM15" s="12">
        <v>0.03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0.03</v>
      </c>
      <c r="BU15" s="12">
        <v>0</v>
      </c>
      <c r="BV15" s="12">
        <v>0</v>
      </c>
      <c r="BW15" s="12">
        <v>0.11</v>
      </c>
      <c r="BX15" s="12">
        <v>0.01</v>
      </c>
      <c r="BY15" s="12">
        <v>0</v>
      </c>
      <c r="BZ15" s="12">
        <v>0</v>
      </c>
      <c r="CA15" s="12">
        <v>0</v>
      </c>
      <c r="CB15" s="12">
        <v>15.64</v>
      </c>
    </row>
    <row r="16" spans="1:80" s="4" customFormat="1" ht="15" x14ac:dyDescent="0.25">
      <c r="A16" s="12" t="str">
        <f>""</f>
        <v/>
      </c>
      <c r="B16" s="12" t="s">
        <v>95</v>
      </c>
      <c r="C16" s="14" t="str">
        <f>"30"</f>
        <v>30</v>
      </c>
      <c r="D16" s="14">
        <v>1.1299999999999999</v>
      </c>
      <c r="E16" s="14">
        <v>0.08</v>
      </c>
      <c r="F16" s="14">
        <v>0.67</v>
      </c>
      <c r="G16" s="14">
        <v>0.63</v>
      </c>
      <c r="H16" s="14">
        <v>7.04</v>
      </c>
      <c r="I16" s="14">
        <v>39.965748002969548</v>
      </c>
      <c r="J16" s="12">
        <v>0.21</v>
      </c>
      <c r="K16" s="12">
        <v>0.74</v>
      </c>
      <c r="L16" s="12">
        <v>0.21</v>
      </c>
      <c r="M16" s="12">
        <v>0</v>
      </c>
      <c r="N16" s="12">
        <v>0.9</v>
      </c>
      <c r="O16" s="12">
        <v>13.47</v>
      </c>
      <c r="P16" s="12">
        <v>0.69</v>
      </c>
      <c r="Q16" s="12">
        <v>0</v>
      </c>
      <c r="R16" s="12">
        <v>0</v>
      </c>
      <c r="S16" s="12">
        <v>0</v>
      </c>
      <c r="T16" s="12">
        <v>0.6</v>
      </c>
      <c r="U16" s="12">
        <v>0</v>
      </c>
      <c r="V16" s="12">
        <v>28.09</v>
      </c>
      <c r="W16" s="12">
        <v>5.48</v>
      </c>
      <c r="X16" s="12">
        <v>3.52</v>
      </c>
      <c r="Y16" s="12">
        <v>20.3</v>
      </c>
      <c r="Z16" s="12">
        <v>0.88</v>
      </c>
      <c r="AA16" s="12">
        <v>1</v>
      </c>
      <c r="AB16" s="12">
        <v>0.32</v>
      </c>
      <c r="AC16" s="12">
        <v>1.73</v>
      </c>
      <c r="AD16" s="12">
        <v>0.84</v>
      </c>
      <c r="AE16" s="12">
        <v>0.11</v>
      </c>
      <c r="AF16" s="12">
        <v>7.0000000000000007E-2</v>
      </c>
      <c r="AG16" s="12">
        <v>0.28000000000000003</v>
      </c>
      <c r="AH16" s="12">
        <v>0.78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170.8</v>
      </c>
      <c r="AO16" s="12">
        <v>89.2</v>
      </c>
      <c r="AP16" s="12">
        <v>37.200000000000003</v>
      </c>
      <c r="AQ16" s="12">
        <v>79.2</v>
      </c>
      <c r="AR16" s="12">
        <v>32</v>
      </c>
      <c r="AS16" s="12">
        <v>148.4</v>
      </c>
      <c r="AT16" s="12">
        <v>118.8</v>
      </c>
      <c r="AU16" s="12">
        <v>116.4</v>
      </c>
      <c r="AV16" s="12">
        <v>185.6</v>
      </c>
      <c r="AW16" s="12">
        <v>49.6</v>
      </c>
      <c r="AX16" s="12">
        <v>124</v>
      </c>
      <c r="AY16" s="12">
        <v>611.6</v>
      </c>
      <c r="AZ16" s="12">
        <v>0</v>
      </c>
      <c r="BA16" s="12">
        <v>210.4</v>
      </c>
      <c r="BB16" s="12">
        <v>116.4</v>
      </c>
      <c r="BC16" s="12">
        <v>72</v>
      </c>
      <c r="BD16" s="12">
        <v>52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0.06</v>
      </c>
      <c r="BM16" s="12">
        <v>0</v>
      </c>
      <c r="BN16" s="12">
        <v>0</v>
      </c>
      <c r="BO16" s="12">
        <v>0.01</v>
      </c>
      <c r="BP16" s="12">
        <v>0</v>
      </c>
      <c r="BQ16" s="12">
        <v>0</v>
      </c>
      <c r="BR16" s="12">
        <v>0</v>
      </c>
      <c r="BS16" s="12">
        <v>0</v>
      </c>
      <c r="BT16" s="12">
        <v>0.04</v>
      </c>
      <c r="BU16" s="12">
        <v>0</v>
      </c>
      <c r="BV16" s="12">
        <v>0</v>
      </c>
      <c r="BW16" s="12">
        <v>0.19</v>
      </c>
      <c r="BX16" s="12">
        <v>0.03</v>
      </c>
      <c r="BY16" s="12">
        <v>0</v>
      </c>
      <c r="BZ16" s="12">
        <v>0</v>
      </c>
      <c r="CA16" s="12">
        <v>0</v>
      </c>
      <c r="CB16" s="12">
        <v>18.8</v>
      </c>
    </row>
    <row r="17" spans="1:80" s="4" customFormat="1" ht="15" x14ac:dyDescent="0.25">
      <c r="A17" s="15"/>
      <c r="B17" s="15" t="s">
        <v>87</v>
      </c>
      <c r="C17" s="16"/>
      <c r="D17" s="16">
        <v>30.23</v>
      </c>
      <c r="E17" s="16">
        <v>22.72</v>
      </c>
      <c r="F17" s="16">
        <v>16.739999999999998</v>
      </c>
      <c r="G17" s="16">
        <v>2.48</v>
      </c>
      <c r="H17" s="16">
        <v>74.91</v>
      </c>
      <c r="I17" s="16">
        <v>585.27</v>
      </c>
      <c r="J17" s="15">
        <v>8.6199999999999992</v>
      </c>
      <c r="K17" s="15">
        <v>1.07</v>
      </c>
      <c r="L17" s="15">
        <v>8.43</v>
      </c>
      <c r="M17" s="15">
        <v>0</v>
      </c>
      <c r="N17" s="15">
        <v>4.7</v>
      </c>
      <c r="O17" s="15">
        <v>70.209999999999994</v>
      </c>
      <c r="P17" s="15">
        <v>3.6</v>
      </c>
      <c r="Q17" s="15">
        <v>0</v>
      </c>
      <c r="R17" s="15">
        <v>0</v>
      </c>
      <c r="S17" s="15">
        <v>0.25</v>
      </c>
      <c r="T17" s="15">
        <v>2.4300000000000002</v>
      </c>
      <c r="U17" s="15">
        <v>736.98</v>
      </c>
      <c r="V17" s="15">
        <v>318.45</v>
      </c>
      <c r="W17" s="15">
        <v>69.58</v>
      </c>
      <c r="X17" s="15">
        <v>62.8</v>
      </c>
      <c r="Y17" s="15">
        <v>194.22</v>
      </c>
      <c r="Z17" s="15">
        <v>2.5099999999999998</v>
      </c>
      <c r="AA17" s="15">
        <v>78.86</v>
      </c>
      <c r="AB17" s="15">
        <v>420.92</v>
      </c>
      <c r="AC17" s="15">
        <v>194.52</v>
      </c>
      <c r="AD17" s="15">
        <v>2.2000000000000002</v>
      </c>
      <c r="AE17" s="15">
        <v>0.2</v>
      </c>
      <c r="AF17" s="15">
        <v>0.18</v>
      </c>
      <c r="AG17" s="15">
        <v>1.89</v>
      </c>
      <c r="AH17" s="15">
        <v>5.14</v>
      </c>
      <c r="AI17" s="15">
        <v>3.45</v>
      </c>
      <c r="AJ17" s="15">
        <v>3.13</v>
      </c>
      <c r="AK17" s="12">
        <v>0</v>
      </c>
      <c r="AL17" s="12">
        <v>0</v>
      </c>
      <c r="AM17" s="12">
        <v>0</v>
      </c>
      <c r="AN17" s="12">
        <v>949.86</v>
      </c>
      <c r="AO17" s="12">
        <v>447.42</v>
      </c>
      <c r="AP17" s="12">
        <v>239.24</v>
      </c>
      <c r="AQ17" s="12">
        <v>406.56</v>
      </c>
      <c r="AR17" s="12">
        <v>160.53</v>
      </c>
      <c r="AS17" s="12">
        <v>643.45000000000005</v>
      </c>
      <c r="AT17" s="12">
        <v>562.66999999999996</v>
      </c>
      <c r="AU17" s="12">
        <v>688.36</v>
      </c>
      <c r="AV17" s="12">
        <v>803.13</v>
      </c>
      <c r="AW17" s="12">
        <v>267.93</v>
      </c>
      <c r="AX17" s="12">
        <v>496.75</v>
      </c>
      <c r="AY17" s="12">
        <v>2601.77</v>
      </c>
      <c r="AZ17" s="12">
        <v>95.61</v>
      </c>
      <c r="BA17" s="12">
        <v>799.57</v>
      </c>
      <c r="BB17" s="12">
        <v>580.66999999999996</v>
      </c>
      <c r="BC17" s="12">
        <v>408.64</v>
      </c>
      <c r="BD17" s="12">
        <v>248.78</v>
      </c>
      <c r="BE17" s="12">
        <v>0.35</v>
      </c>
      <c r="BF17" s="12">
        <v>0.11</v>
      </c>
      <c r="BG17" s="12">
        <v>7.0000000000000007E-2</v>
      </c>
      <c r="BH17" s="12">
        <v>0.18</v>
      </c>
      <c r="BI17" s="12">
        <v>0.23</v>
      </c>
      <c r="BJ17" s="12">
        <v>0.84</v>
      </c>
      <c r="BK17" s="12">
        <v>0.06</v>
      </c>
      <c r="BL17" s="12">
        <v>2.72</v>
      </c>
      <c r="BM17" s="12">
        <v>0.03</v>
      </c>
      <c r="BN17" s="12">
        <v>0.81</v>
      </c>
      <c r="BO17" s="12">
        <v>0.01</v>
      </c>
      <c r="BP17" s="12">
        <v>0</v>
      </c>
      <c r="BQ17" s="12">
        <v>0</v>
      </c>
      <c r="BR17" s="12">
        <v>0</v>
      </c>
      <c r="BS17" s="12">
        <v>0.28999999999999998</v>
      </c>
      <c r="BT17" s="12">
        <v>2.57</v>
      </c>
      <c r="BU17" s="12">
        <v>0</v>
      </c>
      <c r="BV17" s="12">
        <v>0</v>
      </c>
      <c r="BW17" s="12">
        <v>0.61</v>
      </c>
      <c r="BX17" s="12">
        <v>0.05</v>
      </c>
      <c r="BY17" s="12">
        <v>0</v>
      </c>
      <c r="BZ17" s="12">
        <v>0</v>
      </c>
      <c r="CA17" s="12">
        <v>0</v>
      </c>
      <c r="CB17" s="12">
        <v>488.95</v>
      </c>
    </row>
    <row r="18" spans="1:80" s="4" customFormat="1" ht="15" x14ac:dyDescent="0.25">
      <c r="A18" s="12"/>
      <c r="B18" s="13" t="s">
        <v>96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tr">
        <f>"5/2"</f>
        <v>5/2</v>
      </c>
      <c r="B19" s="12" t="s">
        <v>97</v>
      </c>
      <c r="C19" s="14" t="str">
        <f>"250/10"</f>
        <v>250/10</v>
      </c>
      <c r="D19" s="14">
        <v>2.12</v>
      </c>
      <c r="E19" s="14">
        <v>0.35</v>
      </c>
      <c r="F19" s="14">
        <v>6.6</v>
      </c>
      <c r="G19" s="14">
        <v>5.4</v>
      </c>
      <c r="H19" s="14">
        <v>12.94</v>
      </c>
      <c r="I19" s="14">
        <v>123.32489364000001</v>
      </c>
      <c r="J19" s="12">
        <v>1.91</v>
      </c>
      <c r="K19" s="12">
        <v>3.38</v>
      </c>
      <c r="L19" s="12">
        <v>1.26</v>
      </c>
      <c r="M19" s="12">
        <v>0</v>
      </c>
      <c r="N19" s="12">
        <v>8.4</v>
      </c>
      <c r="O19" s="12">
        <v>4.54</v>
      </c>
      <c r="P19" s="12">
        <v>2.02</v>
      </c>
      <c r="Q19" s="12">
        <v>0</v>
      </c>
      <c r="R19" s="12">
        <v>0</v>
      </c>
      <c r="S19" s="12">
        <v>0.31</v>
      </c>
      <c r="T19" s="12">
        <v>1.48</v>
      </c>
      <c r="U19" s="12">
        <v>20.12</v>
      </c>
      <c r="V19" s="12">
        <v>391.18</v>
      </c>
      <c r="W19" s="12">
        <v>37.64</v>
      </c>
      <c r="X19" s="12">
        <v>35.99</v>
      </c>
      <c r="Y19" s="12">
        <v>53.43</v>
      </c>
      <c r="Z19" s="12">
        <v>2.41</v>
      </c>
      <c r="AA19" s="12">
        <v>9.3699999999999992</v>
      </c>
      <c r="AB19" s="12">
        <v>1041.6600000000001</v>
      </c>
      <c r="AC19" s="12">
        <v>232.65</v>
      </c>
      <c r="AD19" s="12">
        <v>2.52</v>
      </c>
      <c r="AE19" s="12">
        <v>0.04</v>
      </c>
      <c r="AF19" s="12">
        <v>0.05</v>
      </c>
      <c r="AG19" s="12">
        <v>0.52</v>
      </c>
      <c r="AH19" s="12">
        <v>0.98</v>
      </c>
      <c r="AI19" s="12">
        <v>6.24</v>
      </c>
      <c r="AJ19" s="12">
        <v>10.81</v>
      </c>
      <c r="AK19" s="12">
        <v>0</v>
      </c>
      <c r="AL19" s="12">
        <v>0</v>
      </c>
      <c r="AM19" s="12">
        <v>0</v>
      </c>
      <c r="AN19" s="12">
        <v>77.95</v>
      </c>
      <c r="AO19" s="12">
        <v>72.59</v>
      </c>
      <c r="AP19" s="12">
        <v>20.73</v>
      </c>
      <c r="AQ19" s="12">
        <v>51.68</v>
      </c>
      <c r="AR19" s="12">
        <v>15.25</v>
      </c>
      <c r="AS19" s="12">
        <v>58.13</v>
      </c>
      <c r="AT19" s="12">
        <v>64.03</v>
      </c>
      <c r="AU19" s="12">
        <v>103.5</v>
      </c>
      <c r="AV19" s="12">
        <v>194.98</v>
      </c>
      <c r="AW19" s="12">
        <v>23.85</v>
      </c>
      <c r="AX19" s="12">
        <v>49.11</v>
      </c>
      <c r="AY19" s="12">
        <v>327.22000000000003</v>
      </c>
      <c r="AZ19" s="12">
        <v>2</v>
      </c>
      <c r="BA19" s="12">
        <v>68.22</v>
      </c>
      <c r="BB19" s="12">
        <v>61.29</v>
      </c>
      <c r="BC19" s="12">
        <v>47.58</v>
      </c>
      <c r="BD19" s="12">
        <v>20.68</v>
      </c>
      <c r="BE19" s="12">
        <v>0.01</v>
      </c>
      <c r="BF19" s="12">
        <v>0.01</v>
      </c>
      <c r="BG19" s="12">
        <v>0</v>
      </c>
      <c r="BH19" s="12">
        <v>0.01</v>
      </c>
      <c r="BI19" s="12">
        <v>0.01</v>
      </c>
      <c r="BJ19" s="12">
        <v>0.05</v>
      </c>
      <c r="BK19" s="12">
        <v>0</v>
      </c>
      <c r="BL19" s="12">
        <v>0.36</v>
      </c>
      <c r="BM19" s="12">
        <v>0</v>
      </c>
      <c r="BN19" s="12">
        <v>0.22</v>
      </c>
      <c r="BO19" s="12">
        <v>0.02</v>
      </c>
      <c r="BP19" s="12">
        <v>0.03</v>
      </c>
      <c r="BQ19" s="12">
        <v>0</v>
      </c>
      <c r="BR19" s="12">
        <v>0</v>
      </c>
      <c r="BS19" s="12">
        <v>0.01</v>
      </c>
      <c r="BT19" s="12">
        <v>1.1599999999999999</v>
      </c>
      <c r="BU19" s="12">
        <v>0</v>
      </c>
      <c r="BV19" s="12">
        <v>0</v>
      </c>
      <c r="BW19" s="12">
        <v>2.99</v>
      </c>
      <c r="BX19" s="12">
        <v>0</v>
      </c>
      <c r="BY19" s="12">
        <v>0.01</v>
      </c>
      <c r="BZ19" s="12">
        <v>0</v>
      </c>
      <c r="CA19" s="12">
        <v>0</v>
      </c>
      <c r="CB19" s="12">
        <v>302.35000000000002</v>
      </c>
    </row>
    <row r="20" spans="1:80" s="4" customFormat="1" ht="15" x14ac:dyDescent="0.25">
      <c r="A20" s="12" t="str">
        <f>""</f>
        <v/>
      </c>
      <c r="B20" s="12" t="s">
        <v>91</v>
      </c>
      <c r="C20" s="14" t="str">
        <f>"220"</f>
        <v>220</v>
      </c>
      <c r="D20" s="14">
        <v>11.24</v>
      </c>
      <c r="E20" s="14">
        <v>7.97</v>
      </c>
      <c r="F20" s="14">
        <v>22.29</v>
      </c>
      <c r="G20" s="14">
        <v>0.66</v>
      </c>
      <c r="H20" s="14">
        <v>26.63</v>
      </c>
      <c r="I20" s="14">
        <v>360.74816999999996</v>
      </c>
      <c r="J20" s="12">
        <v>10.72</v>
      </c>
      <c r="K20" s="12">
        <v>0.19</v>
      </c>
      <c r="L20" s="12">
        <v>10.72</v>
      </c>
      <c r="M20" s="12">
        <v>0</v>
      </c>
      <c r="N20" s="12">
        <v>6.01</v>
      </c>
      <c r="O20" s="12">
        <v>20.62</v>
      </c>
      <c r="P20" s="12">
        <v>2.98</v>
      </c>
      <c r="Q20" s="12">
        <v>0</v>
      </c>
      <c r="R20" s="12">
        <v>0</v>
      </c>
      <c r="S20" s="12">
        <v>0.62</v>
      </c>
      <c r="T20" s="12">
        <v>4.32</v>
      </c>
      <c r="U20" s="12">
        <v>0</v>
      </c>
      <c r="V20" s="12">
        <v>1028.6600000000001</v>
      </c>
      <c r="W20" s="12">
        <v>34.18</v>
      </c>
      <c r="X20" s="12">
        <v>56.31</v>
      </c>
      <c r="Y20" s="12">
        <v>182.55</v>
      </c>
      <c r="Z20" s="12">
        <v>2.4900000000000002</v>
      </c>
      <c r="AA20" s="12">
        <v>26.55</v>
      </c>
      <c r="AB20" s="12">
        <v>2696.4</v>
      </c>
      <c r="AC20" s="12">
        <v>605.48</v>
      </c>
      <c r="AD20" s="12">
        <v>0.67</v>
      </c>
      <c r="AE20" s="12">
        <v>0.36</v>
      </c>
      <c r="AF20" s="12">
        <v>0.18</v>
      </c>
      <c r="AG20" s="12">
        <v>3.09</v>
      </c>
      <c r="AH20" s="12">
        <v>6.53</v>
      </c>
      <c r="AI20" s="12">
        <v>14.75</v>
      </c>
      <c r="AJ20" s="12">
        <v>19.66</v>
      </c>
      <c r="AK20" s="12">
        <v>0</v>
      </c>
      <c r="AL20" s="12">
        <v>0</v>
      </c>
      <c r="AM20" s="12">
        <v>0</v>
      </c>
      <c r="AN20" s="12">
        <v>859.98</v>
      </c>
      <c r="AO20" s="12">
        <v>989.79</v>
      </c>
      <c r="AP20" s="12">
        <v>260.69</v>
      </c>
      <c r="AQ20" s="12">
        <v>543.48</v>
      </c>
      <c r="AR20" s="12">
        <v>175.63</v>
      </c>
      <c r="AS20" s="12">
        <v>493.18</v>
      </c>
      <c r="AT20" s="12">
        <v>664.6</v>
      </c>
      <c r="AU20" s="12">
        <v>927.25</v>
      </c>
      <c r="AV20" s="12">
        <v>1098.99</v>
      </c>
      <c r="AW20" s="12">
        <v>433</v>
      </c>
      <c r="AX20" s="12">
        <v>571.48</v>
      </c>
      <c r="AY20" s="12">
        <v>2046.33</v>
      </c>
      <c r="AZ20" s="12">
        <v>118.25</v>
      </c>
      <c r="BA20" s="12">
        <v>521.24</v>
      </c>
      <c r="BB20" s="12">
        <v>489.83</v>
      </c>
      <c r="BC20" s="12">
        <v>426.48</v>
      </c>
      <c r="BD20" s="12">
        <v>156.25</v>
      </c>
      <c r="BE20" s="12">
        <v>0.33</v>
      </c>
      <c r="BF20" s="12">
        <v>7.0000000000000007E-2</v>
      </c>
      <c r="BG20" s="12">
        <v>0.06</v>
      </c>
      <c r="BH20" s="12">
        <v>0.17</v>
      </c>
      <c r="BI20" s="12">
        <v>0.21</v>
      </c>
      <c r="BJ20" s="12">
        <v>0.69</v>
      </c>
      <c r="BK20" s="12">
        <v>0</v>
      </c>
      <c r="BL20" s="12">
        <v>2.29</v>
      </c>
      <c r="BM20" s="12">
        <v>0</v>
      </c>
      <c r="BN20" s="12">
        <v>0.69</v>
      </c>
      <c r="BO20" s="12">
        <v>0</v>
      </c>
      <c r="BP20" s="12">
        <v>0</v>
      </c>
      <c r="BQ20" s="12">
        <v>0</v>
      </c>
      <c r="BR20" s="12">
        <v>0</v>
      </c>
      <c r="BS20" s="12">
        <v>0.26</v>
      </c>
      <c r="BT20" s="12">
        <v>2.29</v>
      </c>
      <c r="BU20" s="12">
        <v>0</v>
      </c>
      <c r="BV20" s="12">
        <v>0</v>
      </c>
      <c r="BW20" s="12">
        <v>0.26</v>
      </c>
      <c r="BX20" s="12">
        <v>0.01</v>
      </c>
      <c r="BY20" s="12">
        <v>0</v>
      </c>
      <c r="BZ20" s="12">
        <v>0</v>
      </c>
      <c r="CA20" s="12">
        <v>0</v>
      </c>
      <c r="CB20" s="12">
        <v>253.31</v>
      </c>
    </row>
    <row r="21" spans="1:80" s="4" customFormat="1" ht="15" x14ac:dyDescent="0.25">
      <c r="A21" s="12" t="str">
        <f>"20/10"</f>
        <v>20/10</v>
      </c>
      <c r="B21" s="12" t="s">
        <v>92</v>
      </c>
      <c r="C21" s="14" t="str">
        <f>"200"</f>
        <v>200</v>
      </c>
      <c r="D21" s="14">
        <v>0.68</v>
      </c>
      <c r="E21" s="14">
        <v>0</v>
      </c>
      <c r="F21" s="14">
        <v>0.28000000000000003</v>
      </c>
      <c r="G21" s="14">
        <v>0.28000000000000003</v>
      </c>
      <c r="H21" s="14">
        <v>24.63</v>
      </c>
      <c r="I21" s="14">
        <v>111.486</v>
      </c>
      <c r="J21" s="12">
        <v>0.04</v>
      </c>
      <c r="K21" s="12">
        <v>0</v>
      </c>
      <c r="L21" s="12">
        <v>0.04</v>
      </c>
      <c r="M21" s="12">
        <v>0</v>
      </c>
      <c r="N21" s="12">
        <v>23.39</v>
      </c>
      <c r="O21" s="12">
        <v>1.24</v>
      </c>
      <c r="P21" s="12">
        <v>4.6399999999999997</v>
      </c>
      <c r="Q21" s="12">
        <v>0</v>
      </c>
      <c r="R21" s="12">
        <v>0</v>
      </c>
      <c r="S21" s="12">
        <v>1</v>
      </c>
      <c r="T21" s="12">
        <v>0.96</v>
      </c>
      <c r="U21" s="12">
        <v>0.9</v>
      </c>
      <c r="V21" s="12">
        <v>10.45</v>
      </c>
      <c r="W21" s="12">
        <v>12.45</v>
      </c>
      <c r="X21" s="12">
        <v>3.4</v>
      </c>
      <c r="Y21" s="12">
        <v>3.4</v>
      </c>
      <c r="Z21" s="12">
        <v>0.65</v>
      </c>
      <c r="AA21" s="12">
        <v>0</v>
      </c>
      <c r="AB21" s="12">
        <v>980</v>
      </c>
      <c r="AC21" s="12">
        <v>163.4</v>
      </c>
      <c r="AD21" s="12">
        <v>0.76</v>
      </c>
      <c r="AE21" s="12">
        <v>0.01</v>
      </c>
      <c r="AF21" s="12">
        <v>0.06</v>
      </c>
      <c r="AG21" s="12">
        <v>0.24</v>
      </c>
      <c r="AH21" s="12">
        <v>0.28000000000000003</v>
      </c>
      <c r="AI21" s="12">
        <v>200</v>
      </c>
      <c r="AJ21" s="12">
        <v>200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205.8</v>
      </c>
    </row>
    <row r="22" spans="1:80" s="4" customFormat="1" ht="15" x14ac:dyDescent="0.25">
      <c r="A22" s="12" t="str">
        <f>"-"</f>
        <v>-</v>
      </c>
      <c r="B22" s="12" t="s">
        <v>94</v>
      </c>
      <c r="C22" s="14" t="str">
        <f>"20"</f>
        <v>20</v>
      </c>
      <c r="D22" s="14">
        <v>3.08</v>
      </c>
      <c r="E22" s="14">
        <v>0</v>
      </c>
      <c r="F22" s="14">
        <v>1.2</v>
      </c>
      <c r="G22" s="14">
        <v>1.2</v>
      </c>
      <c r="H22" s="14">
        <v>20.04</v>
      </c>
      <c r="I22" s="14">
        <v>107.80799999999999</v>
      </c>
      <c r="J22" s="12">
        <v>0.2</v>
      </c>
      <c r="K22" s="12">
        <v>0</v>
      </c>
      <c r="L22" s="12">
        <v>0.2</v>
      </c>
      <c r="M22" s="12">
        <v>0</v>
      </c>
      <c r="N22" s="12">
        <v>1.32</v>
      </c>
      <c r="O22" s="12">
        <v>18.72</v>
      </c>
      <c r="P22" s="12">
        <v>1.28</v>
      </c>
      <c r="Q22" s="12">
        <v>0</v>
      </c>
      <c r="R22" s="12">
        <v>0</v>
      </c>
      <c r="S22" s="12">
        <v>0.12</v>
      </c>
      <c r="T22" s="12">
        <v>0.64</v>
      </c>
      <c r="U22" s="12">
        <v>0</v>
      </c>
      <c r="V22" s="12">
        <v>52.4</v>
      </c>
      <c r="W22" s="12">
        <v>8.8000000000000007</v>
      </c>
      <c r="X22" s="12">
        <v>13.2</v>
      </c>
      <c r="Y22" s="12">
        <v>34</v>
      </c>
      <c r="Z22" s="12">
        <v>0.8</v>
      </c>
      <c r="AA22" s="12">
        <v>0</v>
      </c>
      <c r="AB22" s="12">
        <v>0</v>
      </c>
      <c r="AC22" s="12">
        <v>0</v>
      </c>
      <c r="AD22" s="12">
        <v>0.68</v>
      </c>
      <c r="AE22" s="12">
        <v>0.06</v>
      </c>
      <c r="AF22" s="12">
        <v>0.02</v>
      </c>
      <c r="AG22" s="12">
        <v>0.64</v>
      </c>
      <c r="AH22" s="12">
        <v>1.2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152.69</v>
      </c>
      <c r="AO22" s="12">
        <v>50.63</v>
      </c>
      <c r="AP22" s="12">
        <v>30.02</v>
      </c>
      <c r="AQ22" s="12">
        <v>60.03</v>
      </c>
      <c r="AR22" s="12">
        <v>22.71</v>
      </c>
      <c r="AS22" s="12">
        <v>108.58</v>
      </c>
      <c r="AT22" s="12">
        <v>67.34</v>
      </c>
      <c r="AU22" s="12">
        <v>93.96</v>
      </c>
      <c r="AV22" s="12">
        <v>77.52</v>
      </c>
      <c r="AW22" s="12">
        <v>40.72</v>
      </c>
      <c r="AX22" s="12">
        <v>72.040000000000006</v>
      </c>
      <c r="AY22" s="12">
        <v>602.39</v>
      </c>
      <c r="AZ22" s="12">
        <v>70.47</v>
      </c>
      <c r="BA22" s="12">
        <v>196.27</v>
      </c>
      <c r="BB22" s="12">
        <v>85.35</v>
      </c>
      <c r="BC22" s="12">
        <v>56.64</v>
      </c>
      <c r="BD22" s="12">
        <v>44.89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0.04</v>
      </c>
      <c r="BL22" s="12">
        <v>0.02</v>
      </c>
      <c r="BM22" s="12">
        <v>0.02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0.02</v>
      </c>
      <c r="BU22" s="12">
        <v>0</v>
      </c>
      <c r="BV22" s="12">
        <v>0</v>
      </c>
      <c r="BW22" s="12">
        <v>0.08</v>
      </c>
      <c r="BX22" s="12">
        <v>0</v>
      </c>
      <c r="BY22" s="12">
        <v>0</v>
      </c>
      <c r="BZ22" s="12">
        <v>0</v>
      </c>
      <c r="CA22" s="12">
        <v>0</v>
      </c>
      <c r="CB22" s="12">
        <v>11.73</v>
      </c>
    </row>
    <row r="23" spans="1:80" s="4" customFormat="1" ht="15" x14ac:dyDescent="0.25">
      <c r="A23" s="12" t="str">
        <f>""</f>
        <v/>
      </c>
      <c r="B23" s="12" t="s">
        <v>95</v>
      </c>
      <c r="C23" s="14" t="str">
        <f>"25"</f>
        <v>25</v>
      </c>
      <c r="D23" s="14">
        <v>1.1299999999999999</v>
      </c>
      <c r="E23" s="14">
        <v>0.08</v>
      </c>
      <c r="F23" s="14">
        <v>0.67</v>
      </c>
      <c r="G23" s="14">
        <v>0.63</v>
      </c>
      <c r="H23" s="14">
        <v>7.04</v>
      </c>
      <c r="I23" s="14">
        <v>39.965748002969548</v>
      </c>
      <c r="J23" s="12">
        <v>0.21</v>
      </c>
      <c r="K23" s="12">
        <v>0.74</v>
      </c>
      <c r="L23" s="12">
        <v>0.21</v>
      </c>
      <c r="M23" s="12">
        <v>0</v>
      </c>
      <c r="N23" s="12">
        <v>0.9</v>
      </c>
      <c r="O23" s="12">
        <v>13.47</v>
      </c>
      <c r="P23" s="12">
        <v>0.69</v>
      </c>
      <c r="Q23" s="12">
        <v>0</v>
      </c>
      <c r="R23" s="12">
        <v>0</v>
      </c>
      <c r="S23" s="12">
        <v>0</v>
      </c>
      <c r="T23" s="12">
        <v>0.6</v>
      </c>
      <c r="U23" s="12">
        <v>0</v>
      </c>
      <c r="V23" s="12">
        <v>28.09</v>
      </c>
      <c r="W23" s="12">
        <v>5.48</v>
      </c>
      <c r="X23" s="12">
        <v>3.52</v>
      </c>
      <c r="Y23" s="12">
        <v>20.3</v>
      </c>
      <c r="Z23" s="12">
        <v>0.88</v>
      </c>
      <c r="AA23" s="12">
        <v>1</v>
      </c>
      <c r="AB23" s="12">
        <v>0.32</v>
      </c>
      <c r="AC23" s="12">
        <v>1.73</v>
      </c>
      <c r="AD23" s="12">
        <v>0.84</v>
      </c>
      <c r="AE23" s="12">
        <v>0.11</v>
      </c>
      <c r="AF23" s="12">
        <v>7.0000000000000007E-2</v>
      </c>
      <c r="AG23" s="12">
        <v>0.28000000000000003</v>
      </c>
      <c r="AH23" s="12">
        <v>0.78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157.99</v>
      </c>
      <c r="AO23" s="12">
        <v>82.51</v>
      </c>
      <c r="AP23" s="12">
        <v>34.409999999999997</v>
      </c>
      <c r="AQ23" s="12">
        <v>73.260000000000005</v>
      </c>
      <c r="AR23" s="12">
        <v>29.6</v>
      </c>
      <c r="AS23" s="12">
        <v>137.27000000000001</v>
      </c>
      <c r="AT23" s="12">
        <v>109.89</v>
      </c>
      <c r="AU23" s="12">
        <v>107.67</v>
      </c>
      <c r="AV23" s="12">
        <v>171.68</v>
      </c>
      <c r="AW23" s="12">
        <v>45.88</v>
      </c>
      <c r="AX23" s="12">
        <v>114.7</v>
      </c>
      <c r="AY23" s="12">
        <v>565.73</v>
      </c>
      <c r="AZ23" s="12">
        <v>0</v>
      </c>
      <c r="BA23" s="12">
        <v>194.62</v>
      </c>
      <c r="BB23" s="12">
        <v>107.67</v>
      </c>
      <c r="BC23" s="12">
        <v>66.599999999999994</v>
      </c>
      <c r="BD23" s="12">
        <v>48.1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0.05</v>
      </c>
      <c r="BM23" s="12">
        <v>0</v>
      </c>
      <c r="BN23" s="12">
        <v>0</v>
      </c>
      <c r="BO23" s="12">
        <v>0.01</v>
      </c>
      <c r="BP23" s="12">
        <v>0</v>
      </c>
      <c r="BQ23" s="12">
        <v>0</v>
      </c>
      <c r="BR23" s="12">
        <v>0</v>
      </c>
      <c r="BS23" s="12">
        <v>0</v>
      </c>
      <c r="BT23" s="12">
        <v>0.04</v>
      </c>
      <c r="BU23" s="12">
        <v>0</v>
      </c>
      <c r="BV23" s="12">
        <v>0</v>
      </c>
      <c r="BW23" s="12">
        <v>0.18</v>
      </c>
      <c r="BX23" s="12">
        <v>0.03</v>
      </c>
      <c r="BY23" s="12">
        <v>0</v>
      </c>
      <c r="BZ23" s="12">
        <v>0</v>
      </c>
      <c r="CA23" s="12">
        <v>0</v>
      </c>
      <c r="CB23" s="12">
        <v>17.39</v>
      </c>
    </row>
    <row r="24" spans="1:80" s="4" customFormat="1" ht="15" x14ac:dyDescent="0.25">
      <c r="A24" s="15"/>
      <c r="B24" s="15" t="s">
        <v>87</v>
      </c>
      <c r="C24" s="16"/>
      <c r="D24" s="16">
        <v>18.57</v>
      </c>
      <c r="E24" s="16">
        <v>8.41</v>
      </c>
      <c r="F24" s="16">
        <v>31.08</v>
      </c>
      <c r="G24" s="16">
        <v>8.1999999999999993</v>
      </c>
      <c r="H24" s="16">
        <v>91.95</v>
      </c>
      <c r="I24" s="16">
        <v>749.05</v>
      </c>
      <c r="J24" s="15">
        <v>13.08</v>
      </c>
      <c r="K24" s="15">
        <v>4.3</v>
      </c>
      <c r="L24" s="15">
        <v>12.43</v>
      </c>
      <c r="M24" s="15">
        <v>0</v>
      </c>
      <c r="N24" s="15">
        <v>40.200000000000003</v>
      </c>
      <c r="O24" s="15">
        <v>51.75</v>
      </c>
      <c r="P24" s="15">
        <v>11.58</v>
      </c>
      <c r="Q24" s="15">
        <v>0</v>
      </c>
      <c r="R24" s="15">
        <v>0</v>
      </c>
      <c r="S24" s="15">
        <v>2.33</v>
      </c>
      <c r="T24" s="15">
        <v>9.2200000000000006</v>
      </c>
      <c r="U24" s="15">
        <v>21.02</v>
      </c>
      <c r="V24" s="15">
        <v>1553.31</v>
      </c>
      <c r="W24" s="15">
        <v>105.04</v>
      </c>
      <c r="X24" s="15">
        <v>116.31</v>
      </c>
      <c r="Y24" s="15">
        <v>293.37</v>
      </c>
      <c r="Z24" s="15">
        <v>7.04</v>
      </c>
      <c r="AA24" s="15">
        <v>36.659999999999997</v>
      </c>
      <c r="AB24" s="15">
        <v>4730.24</v>
      </c>
      <c r="AC24" s="15">
        <v>1005.26</v>
      </c>
      <c r="AD24" s="15">
        <v>5.51</v>
      </c>
      <c r="AE24" s="15">
        <v>0.56000000000000005</v>
      </c>
      <c r="AF24" s="15">
        <v>0.36</v>
      </c>
      <c r="AG24" s="15">
        <v>4.68</v>
      </c>
      <c r="AH24" s="15">
        <v>9.85</v>
      </c>
      <c r="AI24" s="15">
        <v>222.99</v>
      </c>
      <c r="AJ24" s="15">
        <v>249</v>
      </c>
      <c r="AK24" s="12">
        <v>0</v>
      </c>
      <c r="AL24" s="12">
        <v>0</v>
      </c>
      <c r="AM24" s="12">
        <v>0</v>
      </c>
      <c r="AN24" s="12">
        <v>1278.45</v>
      </c>
      <c r="AO24" s="12">
        <v>1227.1400000000001</v>
      </c>
      <c r="AP24" s="12">
        <v>351.73</v>
      </c>
      <c r="AQ24" s="12">
        <v>751.92</v>
      </c>
      <c r="AR24" s="12">
        <v>250.84</v>
      </c>
      <c r="AS24" s="12">
        <v>817.45</v>
      </c>
      <c r="AT24" s="12">
        <v>927.43</v>
      </c>
      <c r="AU24" s="12">
        <v>1250.57</v>
      </c>
      <c r="AV24" s="12">
        <v>1648.42</v>
      </c>
      <c r="AW24" s="12">
        <v>556.75</v>
      </c>
      <c r="AX24" s="12">
        <v>823.2</v>
      </c>
      <c r="AY24" s="12">
        <v>3930.19</v>
      </c>
      <c r="AZ24" s="12">
        <v>392.48</v>
      </c>
      <c r="BA24" s="12">
        <v>996.42</v>
      </c>
      <c r="BB24" s="12">
        <v>765.67</v>
      </c>
      <c r="BC24" s="12">
        <v>617.58000000000004</v>
      </c>
      <c r="BD24" s="12">
        <v>274.06</v>
      </c>
      <c r="BE24" s="12">
        <v>0.45</v>
      </c>
      <c r="BF24" s="12">
        <v>0.13</v>
      </c>
      <c r="BG24" s="12">
        <v>0.09</v>
      </c>
      <c r="BH24" s="12">
        <v>0.23</v>
      </c>
      <c r="BI24" s="12">
        <v>0.28999999999999998</v>
      </c>
      <c r="BJ24" s="12">
        <v>1.07</v>
      </c>
      <c r="BK24" s="12">
        <v>0.19</v>
      </c>
      <c r="BL24" s="12">
        <v>2.99</v>
      </c>
      <c r="BM24" s="12">
        <v>0.1</v>
      </c>
      <c r="BN24" s="12">
        <v>1.0900000000000001</v>
      </c>
      <c r="BO24" s="12">
        <v>0.04</v>
      </c>
      <c r="BP24" s="12">
        <v>0.06</v>
      </c>
      <c r="BQ24" s="12">
        <v>0</v>
      </c>
      <c r="BR24" s="12">
        <v>0.01</v>
      </c>
      <c r="BS24" s="12">
        <v>0.34</v>
      </c>
      <c r="BT24" s="12">
        <v>4.46</v>
      </c>
      <c r="BU24" s="12">
        <v>0.02</v>
      </c>
      <c r="BV24" s="12">
        <v>0</v>
      </c>
      <c r="BW24" s="12">
        <v>5.83</v>
      </c>
      <c r="BX24" s="12">
        <v>0.05</v>
      </c>
      <c r="BY24" s="12">
        <v>0.01</v>
      </c>
      <c r="BZ24" s="12">
        <v>0</v>
      </c>
      <c r="CA24" s="12">
        <v>0</v>
      </c>
      <c r="CB24" s="12">
        <v>860.51</v>
      </c>
    </row>
    <row r="25" spans="1:80" s="4" customFormat="1" ht="15" x14ac:dyDescent="0.25">
      <c r="A25" s="12"/>
      <c r="B25" s="12" t="s">
        <v>88</v>
      </c>
      <c r="C25" s="14"/>
      <c r="D25" s="14">
        <v>15</v>
      </c>
      <c r="E25" s="14">
        <v>15</v>
      </c>
      <c r="F25" s="14"/>
      <c r="G25" s="14">
        <v>33</v>
      </c>
      <c r="H25" s="14"/>
      <c r="I25" s="14">
        <v>52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15" x14ac:dyDescent="0.25">
      <c r="C26" s="9"/>
      <c r="E26" s="9"/>
      <c r="F26" s="9"/>
      <c r="G26" s="9"/>
      <c r="H26" s="9"/>
      <c r="I26" s="9"/>
      <c r="J26" s="9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9"/>
      <c r="F28" s="9"/>
      <c r="G28" s="9"/>
      <c r="H28" s="9"/>
      <c r="I28" s="9"/>
      <c r="J28" s="9"/>
    </row>
    <row r="29" spans="1:80" s="4" customFormat="1" ht="15" x14ac:dyDescent="0.25">
      <c r="C29" s="9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80" s="4" customFormat="1" ht="15" x14ac:dyDescent="0.25">
      <c r="C30" s="9"/>
      <c r="E30" s="9"/>
      <c r="F30" s="9"/>
      <c r="G30" s="9"/>
      <c r="H30" s="9"/>
      <c r="I30" s="9"/>
      <c r="J30" s="9"/>
    </row>
    <row r="31" spans="1:80" s="4" customFormat="1" ht="15" x14ac:dyDescent="0.25">
      <c r="C31" s="9"/>
      <c r="E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x14ac:dyDescent="0.25">
      <c r="B335" s="4"/>
      <c r="C335" s="9"/>
      <c r="D335" s="4"/>
      <c r="E335" s="9"/>
      <c r="F335" s="9"/>
      <c r="G335" s="9"/>
      <c r="H335" s="9"/>
      <c r="I335" s="9"/>
      <c r="J335" s="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2:36" x14ac:dyDescent="0.25">
      <c r="C336" s="8"/>
      <c r="E336" s="8"/>
      <c r="F336" s="8"/>
      <c r="G336" s="8"/>
      <c r="H336" s="8"/>
      <c r="I336" s="8"/>
      <c r="J336" s="8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</sheetData>
  <mergeCells count="16">
    <mergeCell ref="X9:AA9"/>
    <mergeCell ref="AB9:AJ9"/>
    <mergeCell ref="G9:H9"/>
    <mergeCell ref="I9:I10"/>
    <mergeCell ref="J9:J10"/>
    <mergeCell ref="E29:AA29"/>
    <mergeCell ref="F31:AA31"/>
    <mergeCell ref="E1:X1"/>
    <mergeCell ref="B3:AA3"/>
    <mergeCell ref="C5:J5"/>
    <mergeCell ref="C2:AA2"/>
    <mergeCell ref="A9:A10"/>
    <mergeCell ref="B9:B10"/>
    <mergeCell ref="C9:C10"/>
    <mergeCell ref="E9:F9"/>
    <mergeCell ref="D9:D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2022-05-13T03:55:49Z</cp:lastPrinted>
  <dcterms:created xsi:type="dcterms:W3CDTF">2002-09-22T07:35:02Z</dcterms:created>
  <dcterms:modified xsi:type="dcterms:W3CDTF">2022-05-13T11:36:50Z</dcterms:modified>
</cp:coreProperties>
</file>