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13" i="1" l="1"/>
  <c r="C18" i="1" l="1"/>
  <c r="C19" i="1" l="1"/>
  <c r="C22" i="1" l="1"/>
  <c r="A22" i="1"/>
  <c r="C21" i="1"/>
  <c r="A21" i="1"/>
  <c r="C20" i="1"/>
  <c r="A20" i="1"/>
  <c r="A19" i="1"/>
  <c r="A18" i="1"/>
  <c r="C15" i="1"/>
  <c r="A15" i="1"/>
  <c r="C14" i="1"/>
  <c r="A14" i="1"/>
  <c r="A13" i="1"/>
  <c r="C12" i="1"/>
  <c r="A12" i="1"/>
</calcChain>
</file>

<file path=xl/sharedStrings.xml><?xml version="1.0" encoding="utf-8"?>
<sst xmlns="http://schemas.openxmlformats.org/spreadsheetml/2006/main" count="104" uniqueCount="101">
  <si>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</si>
  <si>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</si>
  <si>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</si>
  <si>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</si>
  <si>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</si>
  <si>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</si>
  <si>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</si>
  <si>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</si>
  <si>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</si>
  <si>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</si>
  <si>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</si>
  <si>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</si>
  <si>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</si>
  <si>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</si>
  <si>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</si>
  <si>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</si>
  <si>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</si>
  <si>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</si>
  <si>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</si>
  <si>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</si>
  <si>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</si>
  <si>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</si>
  <si>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</si>
  <si>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</si>
  <si>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</si>
  <si>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</si>
  <si>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</si>
  <si>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</si>
  <si>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</si>
  <si>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</si>
  <si>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</si>
  <si>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</si>
  <si>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</si>
  <si>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</si>
  <si>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</si>
  <si>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</si>
  <si>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</si>
  <si>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</si>
  <si>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</si>
  <si>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</si>
  <si>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</si>
  <si>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</si>
  <si>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</si>
  <si>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</si>
  <si>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</si>
  <si>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</si>
  <si>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</si>
  <si>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</si>
  <si>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</si>
  <si>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</si>
  <si>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</si>
  <si>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</si>
  <si>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</si>
  <si>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</si>
  <si>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</si>
  <si>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</si>
  <si>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</si>
  <si>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</si>
  <si>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</si>
  <si>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</si>
  <si>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</si>
  <si>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</si>
  <si>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</si>
  <si>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</si>
  <si>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</si>
  <si>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</si>
  <si>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</si>
  <si>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</si>
  <si>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</si>
  <si>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</si>
  <si>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</si>
  <si>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</si>
  <si>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</si>
  <si>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</si>
  <si>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</si>
  <si>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</si>
  <si>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</si>
  <si>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</si>
  <si>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</si>
  <si>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</si>
  <si>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</si>
  <si>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</si>
  <si>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</si>
  <si>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</si>
  <si>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</si>
  <si>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</si>
  <si>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</si>
  <si>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</si>
  <si>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</si>
  <si>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</si>
  <si>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Бутерброд с маслом и сыром</t>
  </si>
  <si>
    <t>Плов из мяса говядины</t>
  </si>
  <si>
    <t>Каша ячневая молочная с маслом сливочным</t>
  </si>
  <si>
    <t xml:space="preserve">Завтрак </t>
  </si>
  <si>
    <t>Хлеб ржано-пшеничный витаминизированый</t>
  </si>
  <si>
    <t xml:space="preserve">Обед </t>
  </si>
  <si>
    <t>Батон витаминизированный</t>
  </si>
  <si>
    <t>Суп картофельный с макаронными изделиями</t>
  </si>
  <si>
    <t>Чай с сахаром</t>
  </si>
  <si>
    <t>Компот из кураги</t>
  </si>
  <si>
    <t>МЕНЮ 12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</si>
</sst>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quotePrefix="1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7"/>
  <sheetViews>
    <sheetView tabSelected="1" topLeftCell="A5" workbookViewId="0">
      <selection activeCell="B28" sqref="B28"/>
    </sheetView>
  </sheetViews>
  <sheetFormatPr defaultRowHeight="15.75" x14ac:dyDescent="0.25"/>
  <cols>
    <col min="1" max="1" width="4" style="1" customWidth="1"/>
    <col min="2" max="2" width="29.710937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80" ht="18" customHeight="1" x14ac:dyDescent="0.45">
      <c r="A2" s="11"/>
      <c r="B2" s="11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80" s="6" customFormat="1" ht="20.25" x14ac:dyDescent="0.3">
      <c r="A3" s="7"/>
      <c r="B3" s="33" t="s">
        <v>100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80" hidden="1" x14ac:dyDescent="0.25"/>
    <row r="5" spans="1:80" x14ac:dyDescent="0.25">
      <c r="C5" s="34"/>
      <c r="D5" s="34"/>
      <c r="E5" s="34"/>
      <c r="F5" s="34"/>
      <c r="G5" s="34"/>
      <c r="H5" s="34"/>
      <c r="I5" s="34"/>
      <c r="J5" s="34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7" t="s">
        <v>74</v>
      </c>
      <c r="B9" s="27" t="s">
        <v>0</v>
      </c>
      <c r="C9" s="27" t="s">
        <v>6</v>
      </c>
      <c r="D9" s="29" t="s">
        <v>89</v>
      </c>
      <c r="E9" s="25" t="s">
        <v>2</v>
      </c>
      <c r="F9" s="26"/>
      <c r="G9" s="25" t="s">
        <v>8</v>
      </c>
      <c r="H9" s="26"/>
      <c r="I9" s="27" t="s">
        <v>7</v>
      </c>
      <c r="J9" s="27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19" t="s">
        <v>73</v>
      </c>
      <c r="Y9" s="20"/>
      <c r="Z9" s="20"/>
      <c r="AA9" s="21"/>
      <c r="AB9" s="22" t="s">
        <v>75</v>
      </c>
      <c r="AC9" s="23"/>
      <c r="AD9" s="23"/>
      <c r="AE9" s="23"/>
      <c r="AF9" s="23"/>
      <c r="AG9" s="23"/>
      <c r="AH9" s="23"/>
      <c r="AI9" s="23"/>
      <c r="AJ9" s="24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8"/>
      <c r="B10" s="28"/>
      <c r="C10" s="28"/>
      <c r="D10" s="30"/>
      <c r="E10" s="17" t="s">
        <v>1</v>
      </c>
      <c r="F10" s="17" t="s">
        <v>3</v>
      </c>
      <c r="G10" s="17" t="s">
        <v>1</v>
      </c>
      <c r="H10" s="17" t="s">
        <v>4</v>
      </c>
      <c r="I10" s="28"/>
      <c r="J10" s="28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 t="s">
        <v>21</v>
      </c>
      <c r="Y10" s="16" t="s">
        <v>22</v>
      </c>
      <c r="Z10" s="16" t="s">
        <v>23</v>
      </c>
      <c r="AA10" s="16" t="s">
        <v>24</v>
      </c>
      <c r="AB10" s="16" t="s">
        <v>76</v>
      </c>
      <c r="AC10" s="16" t="s">
        <v>25</v>
      </c>
      <c r="AD10" s="16" t="s">
        <v>77</v>
      </c>
      <c r="AE10" s="16" t="s">
        <v>78</v>
      </c>
      <c r="AF10" s="16" t="s">
        <v>79</v>
      </c>
      <c r="AG10" s="16" t="s">
        <v>26</v>
      </c>
      <c r="AH10" s="16" t="s">
        <v>27</v>
      </c>
      <c r="AI10" s="16" t="s">
        <v>28</v>
      </c>
      <c r="AJ10" s="16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8" t="s">
        <v>93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"17/4"</f>
        <v>17/4</v>
      </c>
      <c r="B12" s="12" t="s">
        <v>92</v>
      </c>
      <c r="C12" s="13" t="str">
        <f>"200/10"</f>
        <v>200/10</v>
      </c>
      <c r="D12" s="13">
        <v>6.92</v>
      </c>
      <c r="E12" s="13">
        <v>2.92</v>
      </c>
      <c r="F12" s="13">
        <v>9.65</v>
      </c>
      <c r="G12" s="13">
        <v>0.57999999999999996</v>
      </c>
      <c r="H12" s="13">
        <v>36.619999999999997</v>
      </c>
      <c r="I12" s="13">
        <v>268.22613319999999</v>
      </c>
      <c r="J12" s="12">
        <v>6.85</v>
      </c>
      <c r="K12" s="12">
        <v>0.22</v>
      </c>
      <c r="L12" s="12">
        <v>6.85</v>
      </c>
      <c r="M12" s="12">
        <v>0</v>
      </c>
      <c r="N12" s="12">
        <v>10.84</v>
      </c>
      <c r="O12" s="12">
        <v>25.78</v>
      </c>
      <c r="P12" s="12">
        <v>3.27</v>
      </c>
      <c r="Q12" s="12">
        <v>0</v>
      </c>
      <c r="R12" s="12">
        <v>0</v>
      </c>
      <c r="S12" s="12">
        <v>0.1</v>
      </c>
      <c r="T12" s="12">
        <v>2.36</v>
      </c>
      <c r="U12" s="12">
        <v>356.32</v>
      </c>
      <c r="V12" s="12">
        <v>208.9</v>
      </c>
      <c r="W12" s="12">
        <v>140.27000000000001</v>
      </c>
      <c r="X12" s="12">
        <v>31.44</v>
      </c>
      <c r="Y12" s="12">
        <v>212.49</v>
      </c>
      <c r="Z12" s="12">
        <v>0.84</v>
      </c>
      <c r="AA12" s="12">
        <v>35.76</v>
      </c>
      <c r="AB12" s="12">
        <v>31.84</v>
      </c>
      <c r="AC12" s="12">
        <v>66.56</v>
      </c>
      <c r="AD12" s="12">
        <v>0.77</v>
      </c>
      <c r="AE12" s="12">
        <v>0.12</v>
      </c>
      <c r="AF12" s="12">
        <v>0.16</v>
      </c>
      <c r="AG12" s="12">
        <v>1.05</v>
      </c>
      <c r="AH12" s="12">
        <v>2.89</v>
      </c>
      <c r="AI12" s="12">
        <v>0.51</v>
      </c>
      <c r="AJ12" s="12">
        <v>0.51</v>
      </c>
      <c r="AK12" s="12">
        <v>0</v>
      </c>
      <c r="AL12" s="12">
        <v>0</v>
      </c>
      <c r="AM12" s="12">
        <v>0</v>
      </c>
      <c r="AN12" s="12">
        <v>220</v>
      </c>
      <c r="AO12" s="12">
        <v>150.31</v>
      </c>
      <c r="AP12" s="12">
        <v>68.38</v>
      </c>
      <c r="AQ12" s="12">
        <v>108.76</v>
      </c>
      <c r="AR12" s="12">
        <v>54.13</v>
      </c>
      <c r="AS12" s="12">
        <v>220.98</v>
      </c>
      <c r="AT12" s="12">
        <v>172.41</v>
      </c>
      <c r="AU12" s="12">
        <v>206.95</v>
      </c>
      <c r="AV12" s="12">
        <v>270.38</v>
      </c>
      <c r="AW12" s="12">
        <v>99.28</v>
      </c>
      <c r="AX12" s="12">
        <v>173.37</v>
      </c>
      <c r="AY12" s="12">
        <v>1012.93</v>
      </c>
      <c r="AZ12" s="12">
        <v>0</v>
      </c>
      <c r="BA12" s="12">
        <v>551.25</v>
      </c>
      <c r="BB12" s="12">
        <v>167.85</v>
      </c>
      <c r="BC12" s="12">
        <v>129.16</v>
      </c>
      <c r="BD12" s="12">
        <v>84.41</v>
      </c>
      <c r="BE12" s="12">
        <v>0.24</v>
      </c>
      <c r="BF12" s="12">
        <v>0.11</v>
      </c>
      <c r="BG12" s="12">
        <v>0.06</v>
      </c>
      <c r="BH12" s="12">
        <v>0.13</v>
      </c>
      <c r="BI12" s="12">
        <v>0.15</v>
      </c>
      <c r="BJ12" s="12">
        <v>0.7</v>
      </c>
      <c r="BK12" s="12">
        <v>0</v>
      </c>
      <c r="BL12" s="12">
        <v>1.94</v>
      </c>
      <c r="BM12" s="12">
        <v>0</v>
      </c>
      <c r="BN12" s="12">
        <v>0.6</v>
      </c>
      <c r="BO12" s="12">
        <v>0</v>
      </c>
      <c r="BP12" s="12">
        <v>0</v>
      </c>
      <c r="BQ12" s="12">
        <v>0</v>
      </c>
      <c r="BR12" s="12">
        <v>0</v>
      </c>
      <c r="BS12" s="12">
        <v>0.2</v>
      </c>
      <c r="BT12" s="12">
        <v>1.58</v>
      </c>
      <c r="BU12" s="12">
        <v>0</v>
      </c>
      <c r="BV12" s="12">
        <v>0</v>
      </c>
      <c r="BW12" s="12">
        <v>0.09</v>
      </c>
      <c r="BX12" s="12">
        <v>0.01</v>
      </c>
      <c r="BY12" s="12">
        <v>0</v>
      </c>
      <c r="BZ12" s="12">
        <v>0</v>
      </c>
      <c r="CA12" s="12">
        <v>0</v>
      </c>
      <c r="CB12" s="12">
        <v>161.36000000000001</v>
      </c>
    </row>
    <row r="13" spans="1:80" s="4" customFormat="1" ht="15" x14ac:dyDescent="0.25">
      <c r="A13" s="12" t="str">
        <f>"4/13"</f>
        <v>4/13</v>
      </c>
      <c r="B13" s="12" t="s">
        <v>90</v>
      </c>
      <c r="C13" s="13" t="str">
        <f>"30/15/15"</f>
        <v>30/15/15</v>
      </c>
      <c r="D13" s="13">
        <v>6.99</v>
      </c>
      <c r="E13" s="13">
        <v>3.75</v>
      </c>
      <c r="F13" s="13">
        <v>16.53</v>
      </c>
      <c r="G13" s="13">
        <v>1.26</v>
      </c>
      <c r="H13" s="13">
        <v>21.15</v>
      </c>
      <c r="I13" s="13">
        <v>266.93799999999999</v>
      </c>
      <c r="J13" s="12">
        <v>9.86</v>
      </c>
      <c r="K13" s="12">
        <v>0.35</v>
      </c>
      <c r="L13" s="12">
        <v>9.86</v>
      </c>
      <c r="M13" s="12">
        <v>0</v>
      </c>
      <c r="N13" s="12">
        <v>1.5</v>
      </c>
      <c r="O13" s="12">
        <v>19.66</v>
      </c>
      <c r="P13" s="12">
        <v>1.34</v>
      </c>
      <c r="Q13" s="12">
        <v>0</v>
      </c>
      <c r="R13" s="12">
        <v>0</v>
      </c>
      <c r="S13" s="12">
        <v>0.41</v>
      </c>
      <c r="T13" s="12">
        <v>1.3</v>
      </c>
      <c r="U13" s="12">
        <v>159.81</v>
      </c>
      <c r="V13" s="12">
        <v>71.12</v>
      </c>
      <c r="W13" s="12">
        <v>150.91999999999999</v>
      </c>
      <c r="X13" s="12">
        <v>21.56</v>
      </c>
      <c r="Y13" s="12">
        <v>122.36</v>
      </c>
      <c r="Z13" s="12">
        <v>0.97</v>
      </c>
      <c r="AA13" s="12">
        <v>112</v>
      </c>
      <c r="AB13" s="12">
        <v>77</v>
      </c>
      <c r="AC13" s="12">
        <v>124.74</v>
      </c>
      <c r="AD13" s="12">
        <v>0.91</v>
      </c>
      <c r="AE13" s="12">
        <v>7.0000000000000007E-2</v>
      </c>
      <c r="AF13" s="12">
        <v>0.09</v>
      </c>
      <c r="AG13" s="12">
        <v>0.7</v>
      </c>
      <c r="AH13" s="12">
        <v>2.2400000000000002</v>
      </c>
      <c r="AI13" s="12">
        <v>0.1</v>
      </c>
      <c r="AJ13" s="12">
        <v>0.1</v>
      </c>
      <c r="AK13" s="12">
        <v>0</v>
      </c>
      <c r="AL13" s="12">
        <v>0</v>
      </c>
      <c r="AM13" s="12">
        <v>0</v>
      </c>
      <c r="AN13" s="12">
        <v>576.79999999999995</v>
      </c>
      <c r="AO13" s="12">
        <v>308.7</v>
      </c>
      <c r="AP13" s="12">
        <v>129.08000000000001</v>
      </c>
      <c r="AQ13" s="12">
        <v>235.48</v>
      </c>
      <c r="AR13" s="12">
        <v>138.74</v>
      </c>
      <c r="AS13" s="12">
        <v>367.64</v>
      </c>
      <c r="AT13" s="12">
        <v>219.1</v>
      </c>
      <c r="AU13" s="12">
        <v>276.5</v>
      </c>
      <c r="AV13" s="12">
        <v>349.86</v>
      </c>
      <c r="AW13" s="12">
        <v>168.7</v>
      </c>
      <c r="AX13" s="12">
        <v>191.1</v>
      </c>
      <c r="AY13" s="12">
        <v>1712.76</v>
      </c>
      <c r="AZ13" s="12">
        <v>0</v>
      </c>
      <c r="BA13" s="12">
        <v>704.34</v>
      </c>
      <c r="BB13" s="12">
        <v>324.38</v>
      </c>
      <c r="BC13" s="12">
        <v>291.48</v>
      </c>
      <c r="BD13" s="12">
        <v>103.6</v>
      </c>
      <c r="BE13" s="12">
        <v>0.52</v>
      </c>
      <c r="BF13" s="12">
        <v>0.13</v>
      </c>
      <c r="BG13" s="12">
        <v>0.16</v>
      </c>
      <c r="BH13" s="12">
        <v>0.42</v>
      </c>
      <c r="BI13" s="12">
        <v>0.52</v>
      </c>
      <c r="BJ13" s="12">
        <v>1.57</v>
      </c>
      <c r="BK13" s="12">
        <v>0.05</v>
      </c>
      <c r="BL13" s="12">
        <v>4.5599999999999996</v>
      </c>
      <c r="BM13" s="12">
        <v>0.01</v>
      </c>
      <c r="BN13" s="12">
        <v>1.34</v>
      </c>
      <c r="BO13" s="12">
        <v>0.02</v>
      </c>
      <c r="BP13" s="12">
        <v>0</v>
      </c>
      <c r="BQ13" s="12">
        <v>0</v>
      </c>
      <c r="BR13" s="12">
        <v>0</v>
      </c>
      <c r="BS13" s="12">
        <v>0.5</v>
      </c>
      <c r="BT13" s="12">
        <v>4.4000000000000004</v>
      </c>
      <c r="BU13" s="12">
        <v>0</v>
      </c>
      <c r="BV13" s="12">
        <v>0</v>
      </c>
      <c r="BW13" s="12">
        <v>0.57999999999999996</v>
      </c>
      <c r="BX13" s="12">
        <v>0.02</v>
      </c>
      <c r="BY13" s="12">
        <v>0</v>
      </c>
      <c r="BZ13" s="12">
        <v>0</v>
      </c>
      <c r="CA13" s="12">
        <v>0</v>
      </c>
      <c r="CB13" s="12">
        <v>22.27</v>
      </c>
    </row>
    <row r="14" spans="1:80" s="4" customFormat="1" ht="15" x14ac:dyDescent="0.25">
      <c r="A14" s="12" t="str">
        <f>"17/10"</f>
        <v>17/10</v>
      </c>
      <c r="B14" s="12" t="s">
        <v>98</v>
      </c>
      <c r="C14" s="13" t="str">
        <f>"200"</f>
        <v>200</v>
      </c>
      <c r="D14" s="13">
        <v>2.4900000000000002</v>
      </c>
      <c r="E14" s="13">
        <v>1.45</v>
      </c>
      <c r="F14" s="13">
        <v>1.66</v>
      </c>
      <c r="G14" s="13">
        <v>0.28999999999999998</v>
      </c>
      <c r="H14" s="13">
        <v>20.3</v>
      </c>
      <c r="I14" s="13">
        <v>102.21494000000001</v>
      </c>
      <c r="J14" s="12">
        <v>1</v>
      </c>
      <c r="K14" s="12">
        <v>0</v>
      </c>
      <c r="L14" s="12">
        <v>1</v>
      </c>
      <c r="M14" s="12">
        <v>0</v>
      </c>
      <c r="N14" s="12">
        <v>20.3</v>
      </c>
      <c r="O14" s="12">
        <v>0</v>
      </c>
      <c r="P14" s="12">
        <v>0</v>
      </c>
      <c r="Q14" s="12">
        <v>0</v>
      </c>
      <c r="R14" s="12">
        <v>0</v>
      </c>
      <c r="S14" s="12">
        <v>0.05</v>
      </c>
      <c r="T14" s="12">
        <v>0.37</v>
      </c>
      <c r="U14" s="12">
        <v>50.1</v>
      </c>
      <c r="V14" s="12">
        <v>64.77</v>
      </c>
      <c r="W14" s="12">
        <v>53.33</v>
      </c>
      <c r="X14" s="12">
        <v>6.09</v>
      </c>
      <c r="Y14" s="12">
        <v>39.15</v>
      </c>
      <c r="Z14" s="12">
        <v>0.1</v>
      </c>
      <c r="AA14" s="12">
        <v>6</v>
      </c>
      <c r="AB14" s="12">
        <v>4</v>
      </c>
      <c r="AC14" s="12">
        <v>11</v>
      </c>
      <c r="AD14" s="12">
        <v>0</v>
      </c>
      <c r="AE14" s="12">
        <v>0.01</v>
      </c>
      <c r="AF14" s="12">
        <v>0.06</v>
      </c>
      <c r="AG14" s="12">
        <v>0.04</v>
      </c>
      <c r="AH14" s="12">
        <v>0.4</v>
      </c>
      <c r="AI14" s="12">
        <v>0.26</v>
      </c>
      <c r="AJ14" s="12">
        <v>1.1200000000000001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210.33</v>
      </c>
    </row>
    <row r="15" spans="1:80" s="4" customFormat="1" ht="15" x14ac:dyDescent="0.25">
      <c r="A15" s="12" t="str">
        <f>""</f>
        <v/>
      </c>
      <c r="B15" s="12" t="s">
        <v>94</v>
      </c>
      <c r="C15" s="13" t="str">
        <f>"40"</f>
        <v>40</v>
      </c>
      <c r="D15" s="13">
        <v>1.1299999999999999</v>
      </c>
      <c r="E15" s="13">
        <v>0.08</v>
      </c>
      <c r="F15" s="13">
        <v>0.67</v>
      </c>
      <c r="G15" s="13">
        <v>0.63</v>
      </c>
      <c r="H15" s="13">
        <v>7.04</v>
      </c>
      <c r="I15" s="13">
        <v>39.965748002969548</v>
      </c>
      <c r="J15" s="12">
        <v>0.21</v>
      </c>
      <c r="K15" s="12">
        <v>0.74</v>
      </c>
      <c r="L15" s="12">
        <v>0.21</v>
      </c>
      <c r="M15" s="12">
        <v>0</v>
      </c>
      <c r="N15" s="12">
        <v>0.9</v>
      </c>
      <c r="O15" s="12">
        <v>13.47</v>
      </c>
      <c r="P15" s="12">
        <v>0.69</v>
      </c>
      <c r="Q15" s="12">
        <v>0</v>
      </c>
      <c r="R15" s="12">
        <v>0</v>
      </c>
      <c r="S15" s="12">
        <v>0</v>
      </c>
      <c r="T15" s="12">
        <v>0.6</v>
      </c>
      <c r="U15" s="12">
        <v>0</v>
      </c>
      <c r="V15" s="12">
        <v>28.09</v>
      </c>
      <c r="W15" s="12">
        <v>5.48</v>
      </c>
      <c r="X15" s="12">
        <v>3.52</v>
      </c>
      <c r="Y15" s="12">
        <v>20.3</v>
      </c>
      <c r="Z15" s="12">
        <v>0.88</v>
      </c>
      <c r="AA15" s="12">
        <v>1</v>
      </c>
      <c r="AB15" s="12">
        <v>0.32</v>
      </c>
      <c r="AC15" s="12">
        <v>1.73</v>
      </c>
      <c r="AD15" s="12">
        <v>0.84</v>
      </c>
      <c r="AE15" s="12">
        <v>0.11</v>
      </c>
      <c r="AF15" s="12">
        <v>7.0000000000000007E-2</v>
      </c>
      <c r="AG15" s="12">
        <v>0.28000000000000003</v>
      </c>
      <c r="AH15" s="12">
        <v>0.78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4"/>
      <c r="B16" s="14" t="s">
        <v>87</v>
      </c>
      <c r="C16" s="15"/>
      <c r="D16" s="15">
        <v>19.510000000000002</v>
      </c>
      <c r="E16" s="15">
        <v>8.1999999999999993</v>
      </c>
      <c r="F16" s="15">
        <v>28.96</v>
      </c>
      <c r="G16" s="15">
        <v>3.2</v>
      </c>
      <c r="H16" s="15">
        <v>102.93</v>
      </c>
      <c r="I16" s="15">
        <v>775.2</v>
      </c>
      <c r="J16" s="14">
        <v>17.91</v>
      </c>
      <c r="K16" s="14">
        <v>1.31</v>
      </c>
      <c r="L16" s="14">
        <v>17.91</v>
      </c>
      <c r="M16" s="14">
        <v>0</v>
      </c>
      <c r="N16" s="14">
        <v>50.9</v>
      </c>
      <c r="O16" s="14">
        <v>52.03</v>
      </c>
      <c r="P16" s="14">
        <v>9.8000000000000007</v>
      </c>
      <c r="Q16" s="14">
        <v>0</v>
      </c>
      <c r="R16" s="14">
        <v>0</v>
      </c>
      <c r="S16" s="14">
        <v>3.41</v>
      </c>
      <c r="T16" s="14">
        <v>5.4</v>
      </c>
      <c r="U16" s="14">
        <v>566.23</v>
      </c>
      <c r="V16" s="14">
        <v>792.41</v>
      </c>
      <c r="W16" s="14">
        <v>422.09</v>
      </c>
      <c r="X16" s="14">
        <v>89.49</v>
      </c>
      <c r="Y16" s="14">
        <v>434.99</v>
      </c>
      <c r="Z16" s="14">
        <v>3.01</v>
      </c>
      <c r="AA16" s="14">
        <v>154.5</v>
      </c>
      <c r="AB16" s="14">
        <v>223.02</v>
      </c>
      <c r="AC16" s="14">
        <v>221.63</v>
      </c>
      <c r="AD16" s="14">
        <v>2.95</v>
      </c>
      <c r="AE16" s="14">
        <v>0.36</v>
      </c>
      <c r="AF16" s="14">
        <v>0.41</v>
      </c>
      <c r="AG16" s="14">
        <v>2.38</v>
      </c>
      <c r="AH16" s="14">
        <v>6.97</v>
      </c>
      <c r="AI16" s="14">
        <v>132.87</v>
      </c>
      <c r="AJ16" s="14">
        <v>133.72999999999999</v>
      </c>
      <c r="AK16" s="12">
        <v>0</v>
      </c>
      <c r="AL16" s="12">
        <v>0</v>
      </c>
      <c r="AM16" s="12">
        <v>0</v>
      </c>
      <c r="AN16" s="12">
        <v>1011.6</v>
      </c>
      <c r="AO16" s="12">
        <v>627.41</v>
      </c>
      <c r="AP16" s="12">
        <v>263.26</v>
      </c>
      <c r="AQ16" s="12">
        <v>452.04</v>
      </c>
      <c r="AR16" s="12">
        <v>238.07</v>
      </c>
      <c r="AS16" s="12">
        <v>796.42</v>
      </c>
      <c r="AT16" s="12">
        <v>604.91</v>
      </c>
      <c r="AU16" s="12">
        <v>723.05</v>
      </c>
      <c r="AV16" s="12">
        <v>1023.64</v>
      </c>
      <c r="AW16" s="12">
        <v>350.58</v>
      </c>
      <c r="AX16" s="12">
        <v>668.87</v>
      </c>
      <c r="AY16" s="12">
        <v>3517.69</v>
      </c>
      <c r="AZ16" s="12">
        <v>0</v>
      </c>
      <c r="BA16" s="12">
        <v>1553.99</v>
      </c>
      <c r="BB16" s="12">
        <v>670.23</v>
      </c>
      <c r="BC16" s="12">
        <v>523.44000000000005</v>
      </c>
      <c r="BD16" s="12">
        <v>259.81</v>
      </c>
      <c r="BE16" s="12">
        <v>0.76</v>
      </c>
      <c r="BF16" s="12">
        <v>0.24</v>
      </c>
      <c r="BG16" s="12">
        <v>0.21</v>
      </c>
      <c r="BH16" s="12">
        <v>0.55000000000000004</v>
      </c>
      <c r="BI16" s="12">
        <v>0.67</v>
      </c>
      <c r="BJ16" s="12">
        <v>2.27</v>
      </c>
      <c r="BK16" s="12">
        <v>0.05</v>
      </c>
      <c r="BL16" s="12">
        <v>6.56</v>
      </c>
      <c r="BM16" s="12">
        <v>0.01</v>
      </c>
      <c r="BN16" s="12">
        <v>1.94</v>
      </c>
      <c r="BO16" s="12">
        <v>0.03</v>
      </c>
      <c r="BP16" s="12">
        <v>0</v>
      </c>
      <c r="BQ16" s="12">
        <v>0</v>
      </c>
      <c r="BR16" s="12">
        <v>0</v>
      </c>
      <c r="BS16" s="12">
        <v>0.71</v>
      </c>
      <c r="BT16" s="12">
        <v>6.03</v>
      </c>
      <c r="BU16" s="12">
        <v>0</v>
      </c>
      <c r="BV16" s="12">
        <v>0</v>
      </c>
      <c r="BW16" s="12">
        <v>0.87</v>
      </c>
      <c r="BX16" s="12">
        <v>0.06</v>
      </c>
      <c r="BY16" s="12">
        <v>0</v>
      </c>
      <c r="BZ16" s="12">
        <v>0</v>
      </c>
      <c r="CA16" s="12">
        <v>0</v>
      </c>
      <c r="CB16" s="12">
        <v>603.72</v>
      </c>
    </row>
    <row r="17" spans="1:80" s="4" customFormat="1" ht="15" x14ac:dyDescent="0.25">
      <c r="A17" s="12"/>
      <c r="B17" s="18" t="s">
        <v>95</v>
      </c>
      <c r="C17" s="13"/>
      <c r="D17" s="13"/>
      <c r="E17" s="13"/>
      <c r="F17" s="13"/>
      <c r="G17" s="13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0" s="4" customFormat="1" ht="15" x14ac:dyDescent="0.25">
      <c r="A18" s="12" t="str">
        <f>"19/2"</f>
        <v>19/2</v>
      </c>
      <c r="B18" s="12" t="s">
        <v>97</v>
      </c>
      <c r="C18" s="13" t="str">
        <f>"250"</f>
        <v>250</v>
      </c>
      <c r="D18" s="13">
        <v>5.05</v>
      </c>
      <c r="E18" s="13">
        <v>0</v>
      </c>
      <c r="F18" s="13">
        <v>4.95</v>
      </c>
      <c r="G18" s="13">
        <v>5.63</v>
      </c>
      <c r="H18" s="13">
        <v>17.8</v>
      </c>
      <c r="I18" s="13">
        <v>143.67050999999998</v>
      </c>
      <c r="J18" s="12">
        <v>0.72</v>
      </c>
      <c r="K18" s="12">
        <v>3.25</v>
      </c>
      <c r="L18" s="12">
        <v>0.05</v>
      </c>
      <c r="M18" s="12">
        <v>0</v>
      </c>
      <c r="N18" s="12">
        <v>2.78</v>
      </c>
      <c r="O18" s="12">
        <v>15.02</v>
      </c>
      <c r="P18" s="12">
        <v>3.17</v>
      </c>
      <c r="Q18" s="12">
        <v>0</v>
      </c>
      <c r="R18" s="12">
        <v>0</v>
      </c>
      <c r="S18" s="12">
        <v>0.15</v>
      </c>
      <c r="T18" s="12">
        <v>2.56</v>
      </c>
      <c r="U18" s="12">
        <v>12.75</v>
      </c>
      <c r="V18" s="12">
        <v>436.67</v>
      </c>
      <c r="W18" s="12">
        <v>33.79</v>
      </c>
      <c r="X18" s="12">
        <v>33.39</v>
      </c>
      <c r="Y18" s="12">
        <v>93.21</v>
      </c>
      <c r="Z18" s="12">
        <v>1.74</v>
      </c>
      <c r="AA18" s="12">
        <v>0</v>
      </c>
      <c r="AB18" s="12">
        <v>969.6</v>
      </c>
      <c r="AC18" s="12">
        <v>201.9</v>
      </c>
      <c r="AD18" s="12">
        <v>2.4500000000000002</v>
      </c>
      <c r="AE18" s="12">
        <v>0.17</v>
      </c>
      <c r="AF18" s="12">
        <v>0.06</v>
      </c>
      <c r="AG18" s="12">
        <v>0.97</v>
      </c>
      <c r="AH18" s="12">
        <v>2.36</v>
      </c>
      <c r="AI18" s="12">
        <v>4.5999999999999996</v>
      </c>
      <c r="AJ18" s="12">
        <v>4.78</v>
      </c>
      <c r="AK18" s="12">
        <v>0</v>
      </c>
      <c r="AL18" s="12">
        <v>0</v>
      </c>
      <c r="AM18" s="12">
        <v>0</v>
      </c>
      <c r="AN18" s="12">
        <v>351.35</v>
      </c>
      <c r="AO18" s="12">
        <v>336.1</v>
      </c>
      <c r="AP18" s="12">
        <v>45.85</v>
      </c>
      <c r="AQ18" s="12">
        <v>186.92</v>
      </c>
      <c r="AR18" s="12">
        <v>61.39</v>
      </c>
      <c r="AS18" s="12">
        <v>220.55</v>
      </c>
      <c r="AT18" s="12">
        <v>210.97</v>
      </c>
      <c r="AU18" s="12">
        <v>398.19</v>
      </c>
      <c r="AV18" s="12">
        <v>482.84</v>
      </c>
      <c r="AW18" s="12">
        <v>98.17</v>
      </c>
      <c r="AX18" s="12">
        <v>208.62</v>
      </c>
      <c r="AY18" s="12">
        <v>750.91</v>
      </c>
      <c r="AZ18" s="12">
        <v>0</v>
      </c>
      <c r="BA18" s="12">
        <v>146.63999999999999</v>
      </c>
      <c r="BB18" s="12">
        <v>180.08</v>
      </c>
      <c r="BC18" s="12">
        <v>151.34</v>
      </c>
      <c r="BD18" s="12">
        <v>56.41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0.36</v>
      </c>
      <c r="BM18" s="12">
        <v>0</v>
      </c>
      <c r="BN18" s="12">
        <v>0.2</v>
      </c>
      <c r="BO18" s="12">
        <v>0.02</v>
      </c>
      <c r="BP18" s="12">
        <v>0.03</v>
      </c>
      <c r="BQ18" s="12">
        <v>0</v>
      </c>
      <c r="BR18" s="12">
        <v>0</v>
      </c>
      <c r="BS18" s="12">
        <v>0</v>
      </c>
      <c r="BT18" s="12">
        <v>1.23</v>
      </c>
      <c r="BU18" s="12">
        <v>0</v>
      </c>
      <c r="BV18" s="12">
        <v>0</v>
      </c>
      <c r="BW18" s="12">
        <v>3.31</v>
      </c>
      <c r="BX18" s="12">
        <v>0.02</v>
      </c>
      <c r="BY18" s="12">
        <v>0</v>
      </c>
      <c r="BZ18" s="12">
        <v>0</v>
      </c>
      <c r="CA18" s="12">
        <v>0</v>
      </c>
      <c r="CB18" s="12">
        <v>243.89</v>
      </c>
    </row>
    <row r="19" spans="1:80" s="4" customFormat="1" ht="15" x14ac:dyDescent="0.25">
      <c r="A19" s="12" t="str">
        <f>"4/8"</f>
        <v>4/8</v>
      </c>
      <c r="B19" s="12" t="s">
        <v>91</v>
      </c>
      <c r="C19" s="13" t="str">
        <f>"200"</f>
        <v>200</v>
      </c>
      <c r="D19" s="13">
        <v>20.010000000000002</v>
      </c>
      <c r="E19" s="13">
        <v>16.899999999999999</v>
      </c>
      <c r="F19" s="13">
        <v>20.92</v>
      </c>
      <c r="G19" s="13">
        <v>9.23</v>
      </c>
      <c r="H19" s="13">
        <v>40.74</v>
      </c>
      <c r="I19" s="13">
        <v>439.20118912499993</v>
      </c>
      <c r="J19" s="12">
        <v>7.7</v>
      </c>
      <c r="K19" s="12">
        <v>5.61</v>
      </c>
      <c r="L19" s="12">
        <v>7.7</v>
      </c>
      <c r="M19" s="12">
        <v>0</v>
      </c>
      <c r="N19" s="12">
        <v>1.8</v>
      </c>
      <c r="O19" s="12">
        <v>38.94</v>
      </c>
      <c r="P19" s="12">
        <v>2.12</v>
      </c>
      <c r="Q19" s="12">
        <v>0</v>
      </c>
      <c r="R19" s="12">
        <v>0</v>
      </c>
      <c r="S19" s="12">
        <v>0.06</v>
      </c>
      <c r="T19" s="12">
        <v>3.74</v>
      </c>
      <c r="U19" s="12">
        <v>76.02</v>
      </c>
      <c r="V19" s="12">
        <v>348.48</v>
      </c>
      <c r="W19" s="12">
        <v>24.2</v>
      </c>
      <c r="X19" s="12">
        <v>48.67</v>
      </c>
      <c r="Y19" s="12">
        <v>237.33</v>
      </c>
      <c r="Z19" s="12">
        <v>2.84</v>
      </c>
      <c r="AA19" s="12">
        <v>0</v>
      </c>
      <c r="AB19" s="12">
        <v>1242</v>
      </c>
      <c r="AC19" s="12">
        <v>258.75</v>
      </c>
      <c r="AD19" s="12">
        <v>4.46</v>
      </c>
      <c r="AE19" s="12">
        <v>0.08</v>
      </c>
      <c r="AF19" s="12">
        <v>0.14000000000000001</v>
      </c>
      <c r="AG19" s="12">
        <v>4.28</v>
      </c>
      <c r="AH19" s="12">
        <v>9.57</v>
      </c>
      <c r="AI19" s="12">
        <v>0.6</v>
      </c>
      <c r="AJ19" s="12">
        <v>0.6</v>
      </c>
      <c r="AK19" s="12">
        <v>0</v>
      </c>
      <c r="AL19" s="12">
        <v>0</v>
      </c>
      <c r="AM19" s="12">
        <v>0</v>
      </c>
      <c r="AN19" s="12">
        <v>1609.36</v>
      </c>
      <c r="AO19" s="12">
        <v>1504.96</v>
      </c>
      <c r="AP19" s="12">
        <v>469.33</v>
      </c>
      <c r="AQ19" s="12">
        <v>821.96</v>
      </c>
      <c r="AR19" s="12">
        <v>235.44</v>
      </c>
      <c r="AS19" s="12">
        <v>886.68</v>
      </c>
      <c r="AT19" s="12">
        <v>1148.28</v>
      </c>
      <c r="AU19" s="12">
        <v>1176.8800000000001</v>
      </c>
      <c r="AV19" s="12">
        <v>1826.55</v>
      </c>
      <c r="AW19" s="12">
        <v>701.77</v>
      </c>
      <c r="AX19" s="12">
        <v>980.14</v>
      </c>
      <c r="AY19" s="12">
        <v>3314.48</v>
      </c>
      <c r="AZ19" s="12">
        <v>247.66</v>
      </c>
      <c r="BA19" s="12">
        <v>770.57</v>
      </c>
      <c r="BB19" s="12">
        <v>852.06</v>
      </c>
      <c r="BC19" s="12">
        <v>724</v>
      </c>
      <c r="BD19" s="12">
        <v>298.17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0.01</v>
      </c>
      <c r="BK19" s="12">
        <v>0</v>
      </c>
      <c r="BL19" s="12">
        <v>0.56999999999999995</v>
      </c>
      <c r="BM19" s="12">
        <v>0</v>
      </c>
      <c r="BN19" s="12">
        <v>0.33</v>
      </c>
      <c r="BO19" s="12">
        <v>0.02</v>
      </c>
      <c r="BP19" s="12">
        <v>0.05</v>
      </c>
      <c r="BQ19" s="12">
        <v>0</v>
      </c>
      <c r="BR19" s="12">
        <v>0</v>
      </c>
      <c r="BS19" s="12">
        <v>0</v>
      </c>
      <c r="BT19" s="12">
        <v>1.97</v>
      </c>
      <c r="BU19" s="12">
        <v>0</v>
      </c>
      <c r="BV19" s="12">
        <v>0</v>
      </c>
      <c r="BW19" s="12">
        <v>5.21</v>
      </c>
      <c r="BX19" s="12">
        <v>0</v>
      </c>
      <c r="BY19" s="12">
        <v>0</v>
      </c>
      <c r="BZ19" s="12">
        <v>0</v>
      </c>
      <c r="CA19" s="12">
        <v>0</v>
      </c>
      <c r="CB19" s="12">
        <v>229.37</v>
      </c>
    </row>
    <row r="20" spans="1:80" s="4" customFormat="1" ht="15" x14ac:dyDescent="0.25">
      <c r="A20" s="12" t="str">
        <f>""</f>
        <v/>
      </c>
      <c r="B20" s="12" t="s">
        <v>99</v>
      </c>
      <c r="C20" s="13" t="str">
        <f>"200"</f>
        <v>200</v>
      </c>
      <c r="D20" s="13">
        <v>0.47</v>
      </c>
      <c r="E20" s="13">
        <v>0</v>
      </c>
      <c r="F20" s="13">
        <v>0.18</v>
      </c>
      <c r="G20" s="13">
        <v>0.2</v>
      </c>
      <c r="H20" s="13">
        <v>30.57</v>
      </c>
      <c r="I20" s="13">
        <v>127.43622000000001</v>
      </c>
      <c r="J20" s="12">
        <v>0.05</v>
      </c>
      <c r="K20" s="12">
        <v>0</v>
      </c>
      <c r="L20" s="12">
        <v>0.05</v>
      </c>
      <c r="M20" s="12">
        <v>0</v>
      </c>
      <c r="N20" s="12">
        <v>30.57</v>
      </c>
      <c r="O20" s="12">
        <v>0</v>
      </c>
      <c r="P20" s="12">
        <v>2.1800000000000002</v>
      </c>
      <c r="Q20" s="12">
        <v>0</v>
      </c>
      <c r="R20" s="12">
        <v>0</v>
      </c>
      <c r="S20" s="12">
        <v>1.1499999999999999</v>
      </c>
      <c r="T20" s="12">
        <v>0.48</v>
      </c>
      <c r="U20" s="12">
        <v>0</v>
      </c>
      <c r="V20" s="12">
        <v>154.79</v>
      </c>
      <c r="W20" s="12">
        <v>16.63</v>
      </c>
      <c r="X20" s="12">
        <v>13.49</v>
      </c>
      <c r="Y20" s="12">
        <v>14.36</v>
      </c>
      <c r="Z20" s="12">
        <v>0.64</v>
      </c>
      <c r="AA20" s="12">
        <v>0</v>
      </c>
      <c r="AB20" s="12">
        <v>40</v>
      </c>
      <c r="AC20" s="12">
        <v>8.5</v>
      </c>
      <c r="AD20" s="12">
        <v>0.35</v>
      </c>
      <c r="AE20" s="12">
        <v>0.01</v>
      </c>
      <c r="AF20" s="12">
        <v>0.02</v>
      </c>
      <c r="AG20" s="12">
        <v>0.12</v>
      </c>
      <c r="AH20" s="12">
        <v>0.2</v>
      </c>
      <c r="AI20" s="12">
        <v>40</v>
      </c>
      <c r="AJ20" s="12">
        <v>50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223.85</v>
      </c>
    </row>
    <row r="21" spans="1:80" s="4" customFormat="1" ht="15" x14ac:dyDescent="0.25">
      <c r="A21" s="12" t="str">
        <f>"-"</f>
        <v>-</v>
      </c>
      <c r="B21" s="12" t="s">
        <v>96</v>
      </c>
      <c r="C21" s="13" t="str">
        <f>"40"</f>
        <v>40</v>
      </c>
      <c r="D21" s="13">
        <v>3.08</v>
      </c>
      <c r="E21" s="13">
        <v>0</v>
      </c>
      <c r="F21" s="13">
        <v>1.2</v>
      </c>
      <c r="G21" s="13">
        <v>1.2</v>
      </c>
      <c r="H21" s="13">
        <v>20.04</v>
      </c>
      <c r="I21" s="13">
        <v>107.80799999999999</v>
      </c>
      <c r="J21" s="12">
        <v>0.2</v>
      </c>
      <c r="K21" s="12">
        <v>0</v>
      </c>
      <c r="L21" s="12">
        <v>0.2</v>
      </c>
      <c r="M21" s="12">
        <v>0</v>
      </c>
      <c r="N21" s="12">
        <v>1.32</v>
      </c>
      <c r="O21" s="12">
        <v>18.72</v>
      </c>
      <c r="P21" s="12">
        <v>1.28</v>
      </c>
      <c r="Q21" s="12">
        <v>0</v>
      </c>
      <c r="R21" s="12">
        <v>0</v>
      </c>
      <c r="S21" s="12">
        <v>0.12</v>
      </c>
      <c r="T21" s="12">
        <v>0.64</v>
      </c>
      <c r="U21" s="12">
        <v>0</v>
      </c>
      <c r="V21" s="12">
        <v>52.4</v>
      </c>
      <c r="W21" s="12">
        <v>8.8000000000000007</v>
      </c>
      <c r="X21" s="12">
        <v>13.2</v>
      </c>
      <c r="Y21" s="12">
        <v>34</v>
      </c>
      <c r="Z21" s="12">
        <v>0.8</v>
      </c>
      <c r="AA21" s="12">
        <v>0</v>
      </c>
      <c r="AB21" s="12">
        <v>0</v>
      </c>
      <c r="AC21" s="12">
        <v>0</v>
      </c>
      <c r="AD21" s="12">
        <v>0.68</v>
      </c>
      <c r="AE21" s="12">
        <v>0.06</v>
      </c>
      <c r="AF21" s="12">
        <v>0.02</v>
      </c>
      <c r="AG21" s="12">
        <v>0.64</v>
      </c>
      <c r="AH21" s="12">
        <v>1.2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101.79</v>
      </c>
      <c r="AO21" s="12">
        <v>33.76</v>
      </c>
      <c r="AP21" s="12">
        <v>20.010000000000002</v>
      </c>
      <c r="AQ21" s="12">
        <v>40.020000000000003</v>
      </c>
      <c r="AR21" s="12">
        <v>15.14</v>
      </c>
      <c r="AS21" s="12">
        <v>72.38</v>
      </c>
      <c r="AT21" s="12">
        <v>44.89</v>
      </c>
      <c r="AU21" s="12">
        <v>62.64</v>
      </c>
      <c r="AV21" s="12">
        <v>51.68</v>
      </c>
      <c r="AW21" s="12">
        <v>27.14</v>
      </c>
      <c r="AX21" s="12">
        <v>48.02</v>
      </c>
      <c r="AY21" s="12">
        <v>401.59</v>
      </c>
      <c r="AZ21" s="12">
        <v>46.98</v>
      </c>
      <c r="BA21" s="12">
        <v>130.85</v>
      </c>
      <c r="BB21" s="12">
        <v>56.9</v>
      </c>
      <c r="BC21" s="12">
        <v>37.76</v>
      </c>
      <c r="BD21" s="12">
        <v>29.93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0.03</v>
      </c>
      <c r="BL21" s="12">
        <v>0.02</v>
      </c>
      <c r="BM21" s="12">
        <v>0.01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0.01</v>
      </c>
      <c r="BU21" s="12">
        <v>0</v>
      </c>
      <c r="BV21" s="12">
        <v>0</v>
      </c>
      <c r="BW21" s="12">
        <v>0.06</v>
      </c>
      <c r="BX21" s="12">
        <v>0</v>
      </c>
      <c r="BY21" s="12">
        <v>0</v>
      </c>
      <c r="BZ21" s="12">
        <v>0</v>
      </c>
      <c r="CA21" s="12">
        <v>0</v>
      </c>
      <c r="CB21" s="12">
        <v>7.82</v>
      </c>
    </row>
    <row r="22" spans="1:80" s="4" customFormat="1" ht="15" x14ac:dyDescent="0.25">
      <c r="A22" s="12" t="str">
        <f>""</f>
        <v/>
      </c>
      <c r="B22" s="12" t="s">
        <v>94</v>
      </c>
      <c r="C22" s="13" t="str">
        <f>"40"</f>
        <v>40</v>
      </c>
      <c r="D22" s="13">
        <v>1.1299999999999999</v>
      </c>
      <c r="E22" s="13">
        <v>0.08</v>
      </c>
      <c r="F22" s="13">
        <v>0.67</v>
      </c>
      <c r="G22" s="13">
        <v>0.63</v>
      </c>
      <c r="H22" s="13">
        <v>7.04</v>
      </c>
      <c r="I22" s="13">
        <v>39.965748002969548</v>
      </c>
      <c r="J22" s="12">
        <v>0.21</v>
      </c>
      <c r="K22" s="12">
        <v>0.74</v>
      </c>
      <c r="L22" s="12">
        <v>0.21</v>
      </c>
      <c r="M22" s="12">
        <v>0</v>
      </c>
      <c r="N22" s="12">
        <v>0.9</v>
      </c>
      <c r="O22" s="12">
        <v>13.47</v>
      </c>
      <c r="P22" s="12">
        <v>0.69</v>
      </c>
      <c r="Q22" s="12">
        <v>0</v>
      </c>
      <c r="R22" s="12">
        <v>0</v>
      </c>
      <c r="S22" s="12">
        <v>0</v>
      </c>
      <c r="T22" s="12">
        <v>0.6</v>
      </c>
      <c r="U22" s="12">
        <v>0</v>
      </c>
      <c r="V22" s="12">
        <v>28.09</v>
      </c>
      <c r="W22" s="12">
        <v>5.48</v>
      </c>
      <c r="X22" s="12">
        <v>3.52</v>
      </c>
      <c r="Y22" s="12">
        <v>20.3</v>
      </c>
      <c r="Z22" s="12">
        <v>0.88</v>
      </c>
      <c r="AA22" s="12">
        <v>1</v>
      </c>
      <c r="AB22" s="12">
        <v>0.32</v>
      </c>
      <c r="AC22" s="12">
        <v>1.73</v>
      </c>
      <c r="AD22" s="12">
        <v>0.84</v>
      </c>
      <c r="AE22" s="12">
        <v>0.11</v>
      </c>
      <c r="AF22" s="12">
        <v>7.0000000000000007E-2</v>
      </c>
      <c r="AG22" s="12">
        <v>0.28000000000000003</v>
      </c>
      <c r="AH22" s="12">
        <v>0.78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119.56</v>
      </c>
      <c r="AO22" s="12">
        <v>62.44</v>
      </c>
      <c r="AP22" s="12">
        <v>26.04</v>
      </c>
      <c r="AQ22" s="12">
        <v>55.44</v>
      </c>
      <c r="AR22" s="12">
        <v>22.4</v>
      </c>
      <c r="AS22" s="12">
        <v>103.88</v>
      </c>
      <c r="AT22" s="12">
        <v>83.16</v>
      </c>
      <c r="AU22" s="12">
        <v>81.48</v>
      </c>
      <c r="AV22" s="12">
        <v>129.91999999999999</v>
      </c>
      <c r="AW22" s="12">
        <v>34.72</v>
      </c>
      <c r="AX22" s="12">
        <v>86.8</v>
      </c>
      <c r="AY22" s="12">
        <v>428.12</v>
      </c>
      <c r="AZ22" s="12">
        <v>0</v>
      </c>
      <c r="BA22" s="12">
        <v>147.28</v>
      </c>
      <c r="BB22" s="12">
        <v>81.48</v>
      </c>
      <c r="BC22" s="12">
        <v>50.4</v>
      </c>
      <c r="BD22" s="12">
        <v>36.4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0.04</v>
      </c>
      <c r="BM22" s="12">
        <v>0</v>
      </c>
      <c r="BN22" s="12">
        <v>0</v>
      </c>
      <c r="BO22" s="12">
        <v>0.01</v>
      </c>
      <c r="BP22" s="12">
        <v>0</v>
      </c>
      <c r="BQ22" s="12">
        <v>0</v>
      </c>
      <c r="BR22" s="12">
        <v>0</v>
      </c>
      <c r="BS22" s="12">
        <v>0</v>
      </c>
      <c r="BT22" s="12">
        <v>0.03</v>
      </c>
      <c r="BU22" s="12">
        <v>0</v>
      </c>
      <c r="BV22" s="12">
        <v>0</v>
      </c>
      <c r="BW22" s="12">
        <v>0.13</v>
      </c>
      <c r="BX22" s="12">
        <v>0.02</v>
      </c>
      <c r="BY22" s="12">
        <v>0</v>
      </c>
      <c r="BZ22" s="12">
        <v>0</v>
      </c>
      <c r="CA22" s="12">
        <v>0</v>
      </c>
      <c r="CB22" s="12">
        <v>13.16</v>
      </c>
    </row>
    <row r="23" spans="1:80" s="4" customFormat="1" ht="15" x14ac:dyDescent="0.25">
      <c r="A23" s="14"/>
      <c r="B23" s="14" t="s">
        <v>87</v>
      </c>
      <c r="C23" s="15"/>
      <c r="D23" s="15">
        <v>30.97</v>
      </c>
      <c r="E23" s="15">
        <v>16.989999999999998</v>
      </c>
      <c r="F23" s="15">
        <v>29.42</v>
      </c>
      <c r="G23" s="15">
        <v>16.97</v>
      </c>
      <c r="H23" s="15">
        <v>118.75</v>
      </c>
      <c r="I23" s="15">
        <v>890.61</v>
      </c>
      <c r="J23" s="14">
        <v>9.82</v>
      </c>
      <c r="K23" s="14">
        <v>9.64</v>
      </c>
      <c r="L23" s="14">
        <v>8.2100000000000009</v>
      </c>
      <c r="M23" s="14">
        <v>0</v>
      </c>
      <c r="N23" s="14">
        <v>38.22</v>
      </c>
      <c r="O23" s="14">
        <v>80.53</v>
      </c>
      <c r="P23" s="14">
        <v>11.01</v>
      </c>
      <c r="Q23" s="14">
        <v>0</v>
      </c>
      <c r="R23" s="14">
        <v>0</v>
      </c>
      <c r="S23" s="14">
        <v>1.52</v>
      </c>
      <c r="T23" s="14">
        <v>8.2200000000000006</v>
      </c>
      <c r="U23" s="14">
        <v>230.18</v>
      </c>
      <c r="V23" s="14">
        <v>1045.95</v>
      </c>
      <c r="W23" s="14">
        <v>94.51</v>
      </c>
      <c r="X23" s="14">
        <v>118.77</v>
      </c>
      <c r="Y23" s="14">
        <v>414.18</v>
      </c>
      <c r="Z23" s="14">
        <v>6.75</v>
      </c>
      <c r="AA23" s="14">
        <v>8.58</v>
      </c>
      <c r="AB23" s="14">
        <v>2375.2600000000002</v>
      </c>
      <c r="AC23" s="14">
        <v>499.88</v>
      </c>
      <c r="AD23" s="14">
        <v>8.8800000000000008</v>
      </c>
      <c r="AE23" s="14">
        <v>0.44</v>
      </c>
      <c r="AF23" s="14">
        <v>0.28999999999999998</v>
      </c>
      <c r="AG23" s="14">
        <v>6.44</v>
      </c>
      <c r="AH23" s="14">
        <v>14.64</v>
      </c>
      <c r="AI23" s="14">
        <v>49.12</v>
      </c>
      <c r="AJ23" s="14">
        <v>62.84</v>
      </c>
      <c r="AK23" s="12">
        <v>0</v>
      </c>
      <c r="AL23" s="12">
        <v>0</v>
      </c>
      <c r="AM23" s="12">
        <v>0</v>
      </c>
      <c r="AN23" s="12">
        <v>2207.4499999999998</v>
      </c>
      <c r="AO23" s="12">
        <v>1958.44</v>
      </c>
      <c r="AP23" s="12">
        <v>566.37</v>
      </c>
      <c r="AQ23" s="12">
        <v>1121.8599999999999</v>
      </c>
      <c r="AR23" s="12">
        <v>339.79</v>
      </c>
      <c r="AS23" s="12">
        <v>1297.83</v>
      </c>
      <c r="AT23" s="12">
        <v>1508.13</v>
      </c>
      <c r="AU23" s="12">
        <v>1753.76</v>
      </c>
      <c r="AV23" s="12">
        <v>2532.92</v>
      </c>
      <c r="AW23" s="12">
        <v>870.65</v>
      </c>
      <c r="AX23" s="12">
        <v>1345.43</v>
      </c>
      <c r="AY23" s="12">
        <v>5005.07</v>
      </c>
      <c r="AZ23" s="12">
        <v>444.26</v>
      </c>
      <c r="BA23" s="12">
        <v>1209.92</v>
      </c>
      <c r="BB23" s="12">
        <v>1192.79</v>
      </c>
      <c r="BC23" s="12">
        <v>980.8</v>
      </c>
      <c r="BD23" s="12">
        <v>426.53</v>
      </c>
      <c r="BE23" s="12">
        <v>0.34</v>
      </c>
      <c r="BF23" s="12">
        <v>0.21</v>
      </c>
      <c r="BG23" s="12">
        <v>0.12</v>
      </c>
      <c r="BH23" s="12">
        <v>0.22</v>
      </c>
      <c r="BI23" s="12">
        <v>0.21</v>
      </c>
      <c r="BJ23" s="12">
        <v>0.89</v>
      </c>
      <c r="BK23" s="12">
        <v>0.12</v>
      </c>
      <c r="BL23" s="12">
        <v>1.34</v>
      </c>
      <c r="BM23" s="12">
        <v>0.1</v>
      </c>
      <c r="BN23" s="12">
        <v>0.72</v>
      </c>
      <c r="BO23" s="12">
        <v>0.17</v>
      </c>
      <c r="BP23" s="12">
        <v>0.63</v>
      </c>
      <c r="BQ23" s="12">
        <v>0</v>
      </c>
      <c r="BR23" s="12">
        <v>0</v>
      </c>
      <c r="BS23" s="12">
        <v>0.08</v>
      </c>
      <c r="BT23" s="12">
        <v>4.2699999999999996</v>
      </c>
      <c r="BU23" s="12">
        <v>0.02</v>
      </c>
      <c r="BV23" s="12">
        <v>0</v>
      </c>
      <c r="BW23" s="12">
        <v>11.37</v>
      </c>
      <c r="BX23" s="12">
        <v>7.0000000000000007E-2</v>
      </c>
      <c r="BY23" s="12">
        <v>0.05</v>
      </c>
      <c r="BZ23" s="12">
        <v>0</v>
      </c>
      <c r="CA23" s="12">
        <v>0</v>
      </c>
      <c r="CB23" s="12">
        <v>790.3</v>
      </c>
    </row>
    <row r="24" spans="1:80" s="4" customFormat="1" ht="15" x14ac:dyDescent="0.25">
      <c r="A24" s="12"/>
      <c r="B24" s="12" t="s">
        <v>88</v>
      </c>
      <c r="C24" s="13"/>
      <c r="D24" s="13">
        <v>13</v>
      </c>
      <c r="E24" s="13">
        <v>15</v>
      </c>
      <c r="F24" s="13"/>
      <c r="G24" s="13">
        <v>33</v>
      </c>
      <c r="H24" s="13"/>
      <c r="I24" s="13">
        <v>55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</row>
    <row r="25" spans="1:80" s="4" customFormat="1" ht="15" x14ac:dyDescent="0.25">
      <c r="C25" s="9"/>
      <c r="E25" s="9"/>
      <c r="F25" s="9"/>
      <c r="G25" s="9"/>
      <c r="H25" s="9"/>
      <c r="I25" s="9"/>
      <c r="J25" s="9"/>
    </row>
    <row r="26" spans="1:80" s="4" customFormat="1" ht="15" x14ac:dyDescent="0.25">
      <c r="C26" s="9"/>
      <c r="E26" s="9"/>
      <c r="F26" s="9"/>
      <c r="G26" s="9"/>
      <c r="H26" s="9"/>
      <c r="I26" s="9"/>
      <c r="J26" s="9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9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x14ac:dyDescent="0.25">
      <c r="B334" s="4"/>
      <c r="C334" s="9"/>
      <c r="D334" s="4"/>
      <c r="E334" s="9"/>
      <c r="F334" s="9"/>
      <c r="G334" s="9"/>
      <c r="H334" s="9"/>
      <c r="I334" s="9"/>
      <c r="J334" s="9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2:36" x14ac:dyDescent="0.25">
      <c r="C335" s="8"/>
      <c r="E335" s="8"/>
      <c r="F335" s="8"/>
      <c r="G335" s="8"/>
      <c r="H335" s="8"/>
      <c r="I335" s="8"/>
      <c r="J335" s="8"/>
    </row>
    <row r="336" spans="2:36" x14ac:dyDescent="0.25">
      <c r="C336" s="8"/>
      <c r="E336" s="8"/>
      <c r="F336" s="8"/>
      <c r="G336" s="8"/>
      <c r="H336" s="8"/>
      <c r="I336" s="8"/>
      <c r="J336" s="8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</sheetData>
  <mergeCells count="16">
    <mergeCell ref="E28:AA28"/>
    <mergeCell ref="F30:AA30"/>
    <mergeCell ref="E1:X1"/>
    <mergeCell ref="B3:AA3"/>
    <mergeCell ref="C5:J5"/>
    <mergeCell ref="C2:AA2"/>
    <mergeCell ref="A9:A10"/>
    <mergeCell ref="B9:B10"/>
    <mergeCell ref="C9:C10"/>
    <mergeCell ref="E9:F9"/>
    <mergeCell ref="D9:D10"/>
    <mergeCell ref="X9:AA9"/>
    <mergeCell ref="AB9:AJ9"/>
    <mergeCell ref="G9:H9"/>
    <mergeCell ref="I9:I10"/>
    <mergeCell ref="J9:J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2022-05-13T03:51:12Z</cp:lastPrinted>
  <dcterms:created xsi:type="dcterms:W3CDTF">2002-09-22T07:35:02Z</dcterms:created>
  <dcterms:modified xsi:type="dcterms:W3CDTF">2022-05-13T11:40:10Z</dcterms:modified>
</cp:coreProperties>
</file>