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4" i="1" l="1"/>
  <c r="C15" i="1"/>
  <c r="C18" i="1" l="1"/>
  <c r="C14" i="1" l="1"/>
  <c r="C20" i="1" l="1"/>
  <c r="C23" i="1" l="1"/>
  <c r="C22" i="1" l="1"/>
  <c r="C21" i="1"/>
  <c r="C19" i="1"/>
  <c r="C13" i="1"/>
  <c r="C12" i="1"/>
</calcChain>
</file>

<file path=xl/sharedStrings.xml><?xml version="1.0" encoding="utf-8"?>
<sst xmlns="http://schemas.openxmlformats.org/spreadsheetml/2006/main" count="117" uniqueCount="104">
  <si>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</si>
  <si>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</si>
  <si>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</si>
  <si>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</si>
  <si>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</si>
  <si>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</si>
  <si>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</si>
  <si>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</si>
  <si>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</si>
  <si>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</si>
  <si>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</si>
  <si>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</si>
  <si>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</si>
  <si>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</si>
  <si>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</si>
  <si>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</si>
  <si>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</si>
  <si>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</si>
  <si>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</si>
  <si>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</si>
  <si>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</si>
  <si>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</si>
  <si>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</si>
  <si>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</si>
  <si>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</si>
  <si>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</si>
  <si>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</si>
  <si>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</si>
  <si>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</si>
  <si>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</si>
  <si>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</si>
  <si>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</si>
  <si>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</si>
  <si>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</si>
  <si>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</si>
  <si>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</si>
  <si>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</si>
  <si>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</si>
  <si>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</si>
  <si>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</si>
  <si>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</si>
  <si>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</si>
  <si>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</si>
  <si>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</si>
  <si>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</si>
  <si>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</si>
  <si>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</si>
  <si>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</si>
  <si>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</si>
  <si>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</si>
  <si>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</si>
  <si>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</si>
  <si>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</si>
  <si>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</si>
  <si>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</si>
  <si>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</si>
  <si>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</si>
  <si>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</si>
  <si>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</si>
  <si>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</si>
  <si>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</si>
  <si>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</si>
  <si>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</si>
  <si>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</si>
  <si>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</si>
  <si>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</si>
  <si>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</si>
  <si>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</si>
  <si>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</si>
  <si>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</si>
  <si>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</si>
  <si>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</si>
  <si>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</si>
  <si>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</si>
  <si>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</si>
  <si>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</si>
  <si>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</si>
  <si>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</si>
  <si>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</si>
  <si>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</si>
  <si>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</si>
  <si>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</si>
  <si>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</si>
  <si>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</si>
  <si>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</si>
  <si>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</si>
  <si>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</si>
  <si>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</si>
  <si>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</si>
  <si>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</si>
  <si>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ТТК</t>
  </si>
  <si>
    <t>Кофейный напиток с молоком</t>
  </si>
  <si>
    <t>Суп картофельный с макаронными изделиями</t>
  </si>
  <si>
    <t>Каша геркулесовая молочная с маслом сливочным</t>
  </si>
  <si>
    <t xml:space="preserve">Завтрак </t>
  </si>
  <si>
    <t xml:space="preserve">Обед </t>
  </si>
  <si>
    <t>Хлеб ржано-пшеничный витаминизированный</t>
  </si>
  <si>
    <t>Батон витаминизированный</t>
  </si>
  <si>
    <t>Рис припущенный</t>
  </si>
  <si>
    <t>Филе птицы в соусе</t>
  </si>
  <si>
    <t>Чай с сахаром</t>
  </si>
  <si>
    <t>Бутерброд с маслом и сыром</t>
  </si>
  <si>
    <t xml:space="preserve">МЕНЮ 9 ДЕНЬ      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</si>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</sst>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0" fontId="6" fillId="0" borderId="2" xfId="0" quotePrefix="1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9"/>
  <sheetViews>
    <sheetView tabSelected="1" topLeftCell="A15" workbookViewId="0">
      <selection activeCell="A26" sqref="A26:XFD29"/>
    </sheetView>
  </sheetViews>
  <sheetFormatPr defaultRowHeight="15.75" x14ac:dyDescent="0.25"/>
  <cols>
    <col min="1" max="1" width="4" style="1" customWidth="1"/>
    <col min="2" max="2" width="30.710937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80" ht="18" customHeight="1" x14ac:dyDescent="0.45">
      <c r="A2" s="11"/>
      <c r="B2" s="11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80" s="6" customFormat="1" ht="20.25" x14ac:dyDescent="0.3">
      <c r="A3" s="7"/>
      <c r="B3" s="26" t="s">
        <v>102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80" hidden="1" x14ac:dyDescent="0.25"/>
    <row r="5" spans="1:80" x14ac:dyDescent="0.25">
      <c r="C5" s="27"/>
      <c r="D5" s="27"/>
      <c r="E5" s="27"/>
      <c r="F5" s="27"/>
      <c r="G5" s="27"/>
      <c r="H5" s="27"/>
      <c r="I5" s="27"/>
      <c r="J5" s="27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2" t="s">
        <v>74</v>
      </c>
      <c r="B9" s="22" t="s">
        <v>0</v>
      </c>
      <c r="C9" s="22" t="s">
        <v>6</v>
      </c>
      <c r="D9" s="23" t="s">
        <v>89</v>
      </c>
      <c r="E9" s="22" t="s">
        <v>2</v>
      </c>
      <c r="F9" s="22"/>
      <c r="G9" s="22" t="s">
        <v>8</v>
      </c>
      <c r="H9" s="22"/>
      <c r="I9" s="22" t="s">
        <v>7</v>
      </c>
      <c r="J9" s="22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20" t="s">
        <v>73</v>
      </c>
      <c r="Y9" s="20"/>
      <c r="Z9" s="20"/>
      <c r="AA9" s="20"/>
      <c r="AB9" s="21" t="s">
        <v>75</v>
      </c>
      <c r="AC9" s="21"/>
      <c r="AD9" s="21"/>
      <c r="AE9" s="21"/>
      <c r="AF9" s="21"/>
      <c r="AG9" s="21"/>
      <c r="AH9" s="21"/>
      <c r="AI9" s="21"/>
      <c r="AJ9" s="21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2"/>
      <c r="B10" s="22"/>
      <c r="C10" s="22"/>
      <c r="D10" s="23"/>
      <c r="E10" s="17" t="s">
        <v>1</v>
      </c>
      <c r="F10" s="17" t="s">
        <v>3</v>
      </c>
      <c r="G10" s="17" t="s">
        <v>1</v>
      </c>
      <c r="H10" s="17" t="s">
        <v>4</v>
      </c>
      <c r="I10" s="22"/>
      <c r="J10" s="2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8" t="s">
        <v>21</v>
      </c>
      <c r="Y10" s="18" t="s">
        <v>22</v>
      </c>
      <c r="Z10" s="18" t="s">
        <v>23</v>
      </c>
      <c r="AA10" s="18" t="s">
        <v>24</v>
      </c>
      <c r="AB10" s="18" t="s">
        <v>76</v>
      </c>
      <c r="AC10" s="18" t="s">
        <v>25</v>
      </c>
      <c r="AD10" s="18" t="s">
        <v>77</v>
      </c>
      <c r="AE10" s="18" t="s">
        <v>78</v>
      </c>
      <c r="AF10" s="18" t="s">
        <v>79</v>
      </c>
      <c r="AG10" s="18" t="s">
        <v>26</v>
      </c>
      <c r="AH10" s="18" t="s">
        <v>27</v>
      </c>
      <c r="AI10" s="18" t="s">
        <v>28</v>
      </c>
      <c r="AJ10" s="18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3" t="s">
        <v>94</v>
      </c>
      <c r="C11" s="14"/>
      <c r="D11" s="12"/>
      <c r="E11" s="14"/>
      <c r="F11" s="14"/>
      <c r="G11" s="14"/>
      <c r="H11" s="14"/>
      <c r="I11" s="14"/>
      <c r="J11" s="14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">
        <v>90</v>
      </c>
      <c r="B12" s="12" t="s">
        <v>93</v>
      </c>
      <c r="C12" s="14" t="str">
        <f>"200/10"</f>
        <v>200/10</v>
      </c>
      <c r="D12" s="12">
        <v>158.37</v>
      </c>
      <c r="E12" s="14">
        <v>8.1</v>
      </c>
      <c r="F12" s="14">
        <v>2.86</v>
      </c>
      <c r="G12" s="14">
        <v>10.54</v>
      </c>
      <c r="H12" s="14">
        <v>1.65</v>
      </c>
      <c r="I12" s="14">
        <v>40.479999999999997</v>
      </c>
      <c r="J12" s="14">
        <v>290.12</v>
      </c>
      <c r="K12" s="12">
        <v>6.78</v>
      </c>
      <c r="L12" s="12">
        <v>0.22</v>
      </c>
      <c r="M12" s="12">
        <v>6.78</v>
      </c>
      <c r="N12" s="12">
        <v>0</v>
      </c>
      <c r="O12" s="12">
        <v>11.08</v>
      </c>
      <c r="P12" s="12">
        <v>29.39</v>
      </c>
      <c r="Q12" s="12">
        <v>1.64</v>
      </c>
      <c r="R12" s="12">
        <v>0</v>
      </c>
      <c r="S12" s="12">
        <v>0</v>
      </c>
      <c r="T12" s="12">
        <v>0.1</v>
      </c>
      <c r="U12" s="12">
        <v>2.37</v>
      </c>
      <c r="V12" s="12">
        <v>354.32</v>
      </c>
      <c r="W12" s="12">
        <v>219.08</v>
      </c>
      <c r="X12" s="12">
        <v>118.78</v>
      </c>
      <c r="Y12" s="12">
        <v>47.99</v>
      </c>
      <c r="Z12" s="12">
        <v>179.79</v>
      </c>
      <c r="AA12" s="12">
        <v>1.32</v>
      </c>
      <c r="AB12" s="12">
        <v>35.520000000000003</v>
      </c>
      <c r="AC12" s="12">
        <v>39.68</v>
      </c>
      <c r="AD12" s="12">
        <v>67.62</v>
      </c>
      <c r="AE12" s="12">
        <v>0.25</v>
      </c>
      <c r="AF12" s="12">
        <v>0.18</v>
      </c>
      <c r="AG12" s="12">
        <v>0.14000000000000001</v>
      </c>
      <c r="AH12" s="12">
        <v>0.72</v>
      </c>
      <c r="AI12" s="12">
        <v>3.09</v>
      </c>
      <c r="AJ12" s="12">
        <v>0.5</v>
      </c>
      <c r="AK12" s="12">
        <v>0</v>
      </c>
      <c r="AL12" s="12">
        <v>0</v>
      </c>
      <c r="AM12" s="12">
        <v>0</v>
      </c>
      <c r="AN12" s="12">
        <v>728.12</v>
      </c>
      <c r="AO12" s="12">
        <v>139.59</v>
      </c>
      <c r="AP12" s="12">
        <v>140.72</v>
      </c>
      <c r="AQ12" s="12">
        <v>192.42</v>
      </c>
      <c r="AR12" s="12">
        <v>88.64</v>
      </c>
      <c r="AS12" s="12">
        <v>276.55</v>
      </c>
      <c r="AT12" s="12">
        <v>508.63</v>
      </c>
      <c r="AU12" s="12">
        <v>202.19</v>
      </c>
      <c r="AV12" s="12">
        <v>310.86</v>
      </c>
      <c r="AW12" s="12">
        <v>125.49</v>
      </c>
      <c r="AX12" s="12">
        <v>143.26</v>
      </c>
      <c r="AY12" s="12">
        <v>1056.75</v>
      </c>
      <c r="AZ12" s="12">
        <v>0</v>
      </c>
      <c r="BA12" s="12">
        <v>385.21</v>
      </c>
      <c r="BB12" s="12">
        <v>334.08</v>
      </c>
      <c r="BC12" s="12">
        <v>196.65</v>
      </c>
      <c r="BD12" s="12">
        <v>85.54</v>
      </c>
      <c r="BE12" s="12">
        <v>0.24</v>
      </c>
      <c r="BF12" s="12">
        <v>0.11</v>
      </c>
      <c r="BG12" s="12">
        <v>0.06</v>
      </c>
      <c r="BH12" s="12">
        <v>0.13</v>
      </c>
      <c r="BI12" s="12">
        <v>0.15</v>
      </c>
      <c r="BJ12" s="12">
        <v>0.7</v>
      </c>
      <c r="BK12" s="12">
        <v>0</v>
      </c>
      <c r="BL12" s="12">
        <v>2.0499999999999998</v>
      </c>
      <c r="BM12" s="12">
        <v>0</v>
      </c>
      <c r="BN12" s="12">
        <v>0.62</v>
      </c>
      <c r="BO12" s="12">
        <v>0.01</v>
      </c>
      <c r="BP12" s="12">
        <v>0</v>
      </c>
      <c r="BQ12" s="12">
        <v>0</v>
      </c>
      <c r="BR12" s="12">
        <v>0</v>
      </c>
      <c r="BS12" s="12">
        <v>0.21</v>
      </c>
      <c r="BT12" s="12">
        <v>1.81</v>
      </c>
      <c r="BU12" s="12">
        <v>0</v>
      </c>
      <c r="BV12" s="12">
        <v>0</v>
      </c>
      <c r="BW12" s="12">
        <v>1.01</v>
      </c>
      <c r="BX12" s="12">
        <v>0.02</v>
      </c>
      <c r="BY12" s="12">
        <v>0</v>
      </c>
      <c r="BZ12" s="12">
        <v>0</v>
      </c>
      <c r="CA12" s="12">
        <v>0</v>
      </c>
      <c r="CB12" s="12">
        <v>158.37</v>
      </c>
    </row>
    <row r="13" spans="1:80" s="4" customFormat="1" ht="15" x14ac:dyDescent="0.25">
      <c r="A13" s="12" t="s">
        <v>90</v>
      </c>
      <c r="B13" s="12" t="s">
        <v>91</v>
      </c>
      <c r="C13" s="14" t="str">
        <f>"200"</f>
        <v>200</v>
      </c>
      <c r="D13" s="12">
        <v>216.78</v>
      </c>
      <c r="E13" s="14">
        <v>2.4900000000000002</v>
      </c>
      <c r="F13" s="14">
        <v>1.45</v>
      </c>
      <c r="G13" s="14">
        <v>1.66</v>
      </c>
      <c r="H13" s="14">
        <v>0.28999999999999998</v>
      </c>
      <c r="I13" s="14">
        <v>20.3</v>
      </c>
      <c r="J13" s="14">
        <v>102.21</v>
      </c>
      <c r="K13" s="12">
        <v>1</v>
      </c>
      <c r="L13" s="12">
        <v>0</v>
      </c>
      <c r="M13" s="12">
        <v>1</v>
      </c>
      <c r="N13" s="12">
        <v>0</v>
      </c>
      <c r="O13" s="12">
        <v>20.3</v>
      </c>
      <c r="P13" s="12">
        <v>0</v>
      </c>
      <c r="Q13" s="12">
        <v>0</v>
      </c>
      <c r="R13" s="12">
        <v>0</v>
      </c>
      <c r="S13" s="12">
        <v>0</v>
      </c>
      <c r="T13" s="12">
        <v>0.05</v>
      </c>
      <c r="U13" s="12">
        <v>0.37</v>
      </c>
      <c r="V13" s="12">
        <v>50.1</v>
      </c>
      <c r="W13" s="12">
        <v>64.77</v>
      </c>
      <c r="X13" s="12">
        <v>53.33</v>
      </c>
      <c r="Y13" s="12">
        <v>6.09</v>
      </c>
      <c r="Z13" s="12">
        <v>39.15</v>
      </c>
      <c r="AA13" s="12">
        <v>0.1</v>
      </c>
      <c r="AB13" s="12">
        <v>6</v>
      </c>
      <c r="AC13" s="12">
        <v>4</v>
      </c>
      <c r="AD13" s="12">
        <v>11</v>
      </c>
      <c r="AE13" s="12">
        <v>0</v>
      </c>
      <c r="AF13" s="12">
        <v>0.01</v>
      </c>
      <c r="AG13" s="12">
        <v>0.06</v>
      </c>
      <c r="AH13" s="12">
        <v>0.04</v>
      </c>
      <c r="AI13" s="12">
        <v>0.4</v>
      </c>
      <c r="AJ13" s="12">
        <v>0.26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216.78</v>
      </c>
    </row>
    <row r="14" spans="1:80" s="4" customFormat="1" ht="15" x14ac:dyDescent="0.25">
      <c r="A14" s="12" t="s">
        <v>90</v>
      </c>
      <c r="B14" s="12" t="s">
        <v>101</v>
      </c>
      <c r="C14" s="14" t="str">
        <f>"30/20/15"</f>
        <v>30/20/15</v>
      </c>
      <c r="D14" s="12">
        <v>15.64</v>
      </c>
      <c r="E14" s="14">
        <v>2.64</v>
      </c>
      <c r="F14" s="14">
        <v>0</v>
      </c>
      <c r="G14" s="14">
        <v>0.26</v>
      </c>
      <c r="H14" s="14">
        <v>0.26</v>
      </c>
      <c r="I14" s="14">
        <v>18.68</v>
      </c>
      <c r="J14" s="14">
        <v>89.76</v>
      </c>
      <c r="K14" s="12">
        <v>0.08</v>
      </c>
      <c r="L14" s="12">
        <v>0</v>
      </c>
      <c r="M14" s="12">
        <v>0</v>
      </c>
      <c r="N14" s="12">
        <v>0</v>
      </c>
      <c r="O14" s="12">
        <v>0.44</v>
      </c>
      <c r="P14" s="12">
        <v>18.239999999999998</v>
      </c>
      <c r="Q14" s="12">
        <v>0.08</v>
      </c>
      <c r="R14" s="12">
        <v>0</v>
      </c>
      <c r="S14" s="12">
        <v>0</v>
      </c>
      <c r="T14" s="12">
        <v>0.12</v>
      </c>
      <c r="U14" s="12">
        <v>0.72</v>
      </c>
      <c r="V14" s="12">
        <v>98.28</v>
      </c>
      <c r="W14" s="12">
        <v>32.979999999999997</v>
      </c>
      <c r="X14" s="12">
        <v>5.98</v>
      </c>
      <c r="Y14" s="12">
        <v>8.84</v>
      </c>
      <c r="Z14" s="12">
        <v>23.32</v>
      </c>
      <c r="AA14" s="12">
        <v>0.62</v>
      </c>
      <c r="AB14" s="12">
        <v>0</v>
      </c>
      <c r="AC14" s="12">
        <v>0</v>
      </c>
      <c r="AD14" s="12">
        <v>0</v>
      </c>
      <c r="AE14" s="12">
        <v>0.52</v>
      </c>
      <c r="AF14" s="12">
        <v>0.05</v>
      </c>
      <c r="AG14" s="12">
        <v>0.02</v>
      </c>
      <c r="AH14" s="12">
        <v>0.54</v>
      </c>
      <c r="AI14" s="12">
        <v>1.24</v>
      </c>
      <c r="AJ14" s="12">
        <v>0</v>
      </c>
      <c r="AK14" s="12">
        <v>0</v>
      </c>
      <c r="AL14" s="12">
        <v>0</v>
      </c>
      <c r="AM14" s="12">
        <v>0</v>
      </c>
      <c r="AN14" s="12">
        <v>203.58</v>
      </c>
      <c r="AO14" s="12">
        <v>67.510000000000005</v>
      </c>
      <c r="AP14" s="12">
        <v>40.020000000000003</v>
      </c>
      <c r="AQ14" s="12">
        <v>80.040000000000006</v>
      </c>
      <c r="AR14" s="12">
        <v>30.28</v>
      </c>
      <c r="AS14" s="12">
        <v>144.77000000000001</v>
      </c>
      <c r="AT14" s="12">
        <v>89.78</v>
      </c>
      <c r="AU14" s="12">
        <v>125.28</v>
      </c>
      <c r="AV14" s="12">
        <v>103.36</v>
      </c>
      <c r="AW14" s="12">
        <v>54.29</v>
      </c>
      <c r="AX14" s="12">
        <v>96.05</v>
      </c>
      <c r="AY14" s="12">
        <v>803.18</v>
      </c>
      <c r="AZ14" s="12">
        <v>93.96</v>
      </c>
      <c r="BA14" s="12">
        <v>261.7</v>
      </c>
      <c r="BB14" s="12">
        <v>113.8</v>
      </c>
      <c r="BC14" s="12">
        <v>75.52</v>
      </c>
      <c r="BD14" s="12">
        <v>59.86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0.06</v>
      </c>
      <c r="BL14" s="12">
        <v>0.03</v>
      </c>
      <c r="BM14" s="12">
        <v>0.03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0.03</v>
      </c>
      <c r="BU14" s="12">
        <v>0</v>
      </c>
      <c r="BV14" s="12">
        <v>0</v>
      </c>
      <c r="BW14" s="12">
        <v>0.11</v>
      </c>
      <c r="BX14" s="12">
        <v>0.01</v>
      </c>
      <c r="BY14" s="12">
        <v>0</v>
      </c>
      <c r="BZ14" s="12">
        <v>0</v>
      </c>
      <c r="CA14" s="12">
        <v>0</v>
      </c>
      <c r="CB14" s="12">
        <v>15.64</v>
      </c>
    </row>
    <row r="15" spans="1:80" s="4" customFormat="1" ht="15" x14ac:dyDescent="0.25">
      <c r="A15" s="12" t="s">
        <v>90</v>
      </c>
      <c r="B15" s="12" t="s">
        <v>96</v>
      </c>
      <c r="C15" s="14" t="str">
        <f>"39"</f>
        <v>39</v>
      </c>
      <c r="D15" s="12">
        <v>18.8</v>
      </c>
      <c r="E15" s="14">
        <v>2.64</v>
      </c>
      <c r="F15" s="14">
        <v>0</v>
      </c>
      <c r="G15" s="14">
        <v>0.48</v>
      </c>
      <c r="H15" s="14">
        <v>0.48</v>
      </c>
      <c r="I15" s="14">
        <v>13.36</v>
      </c>
      <c r="J15" s="14">
        <v>70.709999999999994</v>
      </c>
      <c r="K15" s="12">
        <v>0.08</v>
      </c>
      <c r="L15" s="12">
        <v>0</v>
      </c>
      <c r="M15" s="12">
        <v>0</v>
      </c>
      <c r="N15" s="12">
        <v>0</v>
      </c>
      <c r="O15" s="12">
        <v>0.48</v>
      </c>
      <c r="P15" s="12">
        <v>12.88</v>
      </c>
      <c r="Q15" s="12">
        <v>3.32</v>
      </c>
      <c r="R15" s="12">
        <v>0</v>
      </c>
      <c r="S15" s="12">
        <v>0</v>
      </c>
      <c r="T15" s="12">
        <v>0.4</v>
      </c>
      <c r="U15" s="12">
        <v>1</v>
      </c>
      <c r="V15" s="12">
        <v>244</v>
      </c>
      <c r="W15" s="12">
        <v>98</v>
      </c>
      <c r="X15" s="12">
        <v>14</v>
      </c>
      <c r="Y15" s="12">
        <v>18.8</v>
      </c>
      <c r="Z15" s="12">
        <v>63.2</v>
      </c>
      <c r="AA15" s="12">
        <v>1.56</v>
      </c>
      <c r="AB15" s="12">
        <v>0</v>
      </c>
      <c r="AC15" s="12">
        <v>2</v>
      </c>
      <c r="AD15" s="12">
        <v>0.4</v>
      </c>
      <c r="AE15" s="12">
        <v>0.56000000000000005</v>
      </c>
      <c r="AF15" s="12">
        <v>7.0000000000000007E-2</v>
      </c>
      <c r="AG15" s="12">
        <v>0.03</v>
      </c>
      <c r="AH15" s="12">
        <v>0.28000000000000003</v>
      </c>
      <c r="AI15" s="12">
        <v>0.8</v>
      </c>
      <c r="AJ15" s="12">
        <v>0</v>
      </c>
      <c r="AK15" s="12">
        <v>0</v>
      </c>
      <c r="AL15" s="12">
        <v>0</v>
      </c>
      <c r="AM15" s="12">
        <v>0</v>
      </c>
      <c r="AN15" s="12">
        <v>170.8</v>
      </c>
      <c r="AO15" s="12">
        <v>89.2</v>
      </c>
      <c r="AP15" s="12">
        <v>37.200000000000003</v>
      </c>
      <c r="AQ15" s="12">
        <v>79.2</v>
      </c>
      <c r="AR15" s="12">
        <v>32</v>
      </c>
      <c r="AS15" s="12">
        <v>148.4</v>
      </c>
      <c r="AT15" s="12">
        <v>118.8</v>
      </c>
      <c r="AU15" s="12">
        <v>116.4</v>
      </c>
      <c r="AV15" s="12">
        <v>185.6</v>
      </c>
      <c r="AW15" s="12">
        <v>49.6</v>
      </c>
      <c r="AX15" s="12">
        <v>124</v>
      </c>
      <c r="AY15" s="12">
        <v>611.6</v>
      </c>
      <c r="AZ15" s="12">
        <v>0</v>
      </c>
      <c r="BA15" s="12">
        <v>210.4</v>
      </c>
      <c r="BB15" s="12">
        <v>116.4</v>
      </c>
      <c r="BC15" s="12">
        <v>72</v>
      </c>
      <c r="BD15" s="12">
        <v>52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0.06</v>
      </c>
      <c r="BM15" s="12">
        <v>0</v>
      </c>
      <c r="BN15" s="12">
        <v>0</v>
      </c>
      <c r="BO15" s="12">
        <v>0.01</v>
      </c>
      <c r="BP15" s="12">
        <v>0</v>
      </c>
      <c r="BQ15" s="12">
        <v>0</v>
      </c>
      <c r="BR15" s="12">
        <v>0</v>
      </c>
      <c r="BS15" s="12">
        <v>0</v>
      </c>
      <c r="BT15" s="12">
        <v>0.04</v>
      </c>
      <c r="BU15" s="12">
        <v>0</v>
      </c>
      <c r="BV15" s="12">
        <v>0</v>
      </c>
      <c r="BW15" s="12">
        <v>0.19</v>
      </c>
      <c r="BX15" s="12">
        <v>0.03</v>
      </c>
      <c r="BY15" s="12">
        <v>0</v>
      </c>
      <c r="BZ15" s="12">
        <v>0</v>
      </c>
      <c r="CA15" s="12">
        <v>0</v>
      </c>
      <c r="CB15" s="12">
        <v>18.8</v>
      </c>
    </row>
    <row r="16" spans="1:80" s="4" customFormat="1" ht="15" x14ac:dyDescent="0.25">
      <c r="A16" s="12"/>
      <c r="B16" s="15" t="s">
        <v>87</v>
      </c>
      <c r="C16" s="14"/>
      <c r="D16" s="12">
        <v>572.39</v>
      </c>
      <c r="E16" s="16">
        <v>19.170000000000002</v>
      </c>
      <c r="F16" s="16">
        <v>4.3099999999999996</v>
      </c>
      <c r="G16" s="16">
        <v>14.04</v>
      </c>
      <c r="H16" s="16">
        <v>3.78</v>
      </c>
      <c r="I16" s="16">
        <v>139.02000000000001</v>
      </c>
      <c r="J16" s="16">
        <v>755.43</v>
      </c>
      <c r="K16" s="15">
        <v>8.3800000000000008</v>
      </c>
      <c r="L16" s="15">
        <v>0.22</v>
      </c>
      <c r="M16" s="15">
        <v>7.78</v>
      </c>
      <c r="N16" s="15">
        <v>0</v>
      </c>
      <c r="O16" s="15">
        <v>74.099999999999994</v>
      </c>
      <c r="P16" s="15">
        <v>64.91</v>
      </c>
      <c r="Q16" s="15">
        <v>8.7799999999999994</v>
      </c>
      <c r="R16" s="15">
        <v>0</v>
      </c>
      <c r="S16" s="15">
        <v>0</v>
      </c>
      <c r="T16" s="15">
        <v>1.55</v>
      </c>
      <c r="U16" s="15">
        <v>6.44</v>
      </c>
      <c r="V16" s="15">
        <v>814.9</v>
      </c>
      <c r="W16" s="15">
        <v>1180.43</v>
      </c>
      <c r="X16" s="15">
        <v>209.69</v>
      </c>
      <c r="Y16" s="15">
        <v>174.12</v>
      </c>
      <c r="Z16" s="15">
        <v>367.05</v>
      </c>
      <c r="AA16" s="15">
        <v>4.91</v>
      </c>
      <c r="AB16" s="15">
        <v>41.52</v>
      </c>
      <c r="AC16" s="15">
        <v>309.68</v>
      </c>
      <c r="AD16" s="15">
        <v>123.02</v>
      </c>
      <c r="AE16" s="15">
        <v>2.21</v>
      </c>
      <c r="AF16" s="15">
        <v>0.4</v>
      </c>
      <c r="AG16" s="15">
        <v>0.36</v>
      </c>
      <c r="AH16" s="15">
        <v>2.91</v>
      </c>
      <c r="AI16" s="15">
        <v>7.51</v>
      </c>
      <c r="AJ16" s="15">
        <v>22.76</v>
      </c>
      <c r="AK16" s="12">
        <v>0</v>
      </c>
      <c r="AL16" s="12">
        <v>0</v>
      </c>
      <c r="AM16" s="12">
        <v>0</v>
      </c>
      <c r="AN16" s="12">
        <v>1102.5</v>
      </c>
      <c r="AO16" s="12">
        <v>296.3</v>
      </c>
      <c r="AP16" s="12">
        <v>217.94</v>
      </c>
      <c r="AQ16" s="12">
        <v>351.66</v>
      </c>
      <c r="AR16" s="12">
        <v>150.91999999999999</v>
      </c>
      <c r="AS16" s="12">
        <v>569.72</v>
      </c>
      <c r="AT16" s="12">
        <v>717.22</v>
      </c>
      <c r="AU16" s="12">
        <v>443.87</v>
      </c>
      <c r="AV16" s="12">
        <v>599.80999999999995</v>
      </c>
      <c r="AW16" s="12">
        <v>229.38</v>
      </c>
      <c r="AX16" s="12">
        <v>363.3</v>
      </c>
      <c r="AY16" s="12">
        <v>2471.5300000000002</v>
      </c>
      <c r="AZ16" s="12">
        <v>93.96</v>
      </c>
      <c r="BA16" s="12">
        <v>857.31</v>
      </c>
      <c r="BB16" s="12">
        <v>564.27</v>
      </c>
      <c r="BC16" s="12">
        <v>344.16</v>
      </c>
      <c r="BD16" s="12">
        <v>197.4</v>
      </c>
      <c r="BE16" s="12">
        <v>0.24</v>
      </c>
      <c r="BF16" s="12">
        <v>0.11</v>
      </c>
      <c r="BG16" s="12">
        <v>0.06</v>
      </c>
      <c r="BH16" s="12">
        <v>0.13</v>
      </c>
      <c r="BI16" s="12">
        <v>0.15</v>
      </c>
      <c r="BJ16" s="12">
        <v>0.7</v>
      </c>
      <c r="BK16" s="12">
        <v>0.06</v>
      </c>
      <c r="BL16" s="12">
        <v>2.14</v>
      </c>
      <c r="BM16" s="12">
        <v>0.03</v>
      </c>
      <c r="BN16" s="12">
        <v>0.63</v>
      </c>
      <c r="BO16" s="12">
        <v>0.02</v>
      </c>
      <c r="BP16" s="12">
        <v>0</v>
      </c>
      <c r="BQ16" s="12">
        <v>0</v>
      </c>
      <c r="BR16" s="12">
        <v>0</v>
      </c>
      <c r="BS16" s="12">
        <v>0.22</v>
      </c>
      <c r="BT16" s="12">
        <v>1.88</v>
      </c>
      <c r="BU16" s="12">
        <v>0</v>
      </c>
      <c r="BV16" s="12">
        <v>0</v>
      </c>
      <c r="BW16" s="12">
        <v>1.31</v>
      </c>
      <c r="BX16" s="12">
        <v>0.06</v>
      </c>
      <c r="BY16" s="12">
        <v>0</v>
      </c>
      <c r="BZ16" s="12">
        <v>0</v>
      </c>
      <c r="CA16" s="12">
        <v>0</v>
      </c>
      <c r="CB16" s="12">
        <v>572.39</v>
      </c>
    </row>
    <row r="17" spans="1:80" s="4" customFormat="1" ht="15" x14ac:dyDescent="0.25">
      <c r="A17" s="12"/>
      <c r="B17" s="13" t="s">
        <v>95</v>
      </c>
      <c r="C17" s="14"/>
      <c r="D17" s="12"/>
      <c r="E17" s="14"/>
      <c r="F17" s="14"/>
      <c r="G17" s="14"/>
      <c r="H17" s="14"/>
      <c r="I17" s="14"/>
      <c r="J17" s="14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</row>
    <row r="18" spans="1:80" s="4" customFormat="1" ht="15" x14ac:dyDescent="0.25">
      <c r="A18" s="12" t="s">
        <v>90</v>
      </c>
      <c r="B18" s="19" t="s">
        <v>103</v>
      </c>
      <c r="C18" s="14" t="str">
        <f>"100"</f>
        <v>100</v>
      </c>
      <c r="D18" s="12"/>
      <c r="E18" s="14">
        <v>3.3</v>
      </c>
      <c r="F18" s="14">
        <v>0</v>
      </c>
      <c r="G18" s="14">
        <v>1.1000000000000001</v>
      </c>
      <c r="H18" s="14">
        <v>1.1000000000000001</v>
      </c>
      <c r="I18" s="14">
        <v>46.2</v>
      </c>
      <c r="J18" s="14">
        <v>202.62</v>
      </c>
      <c r="K18" s="12">
        <v>0.44</v>
      </c>
      <c r="L18" s="12">
        <v>0</v>
      </c>
      <c r="M18" s="12">
        <v>0</v>
      </c>
      <c r="N18" s="12">
        <v>0</v>
      </c>
      <c r="O18" s="12">
        <v>41.8</v>
      </c>
      <c r="P18" s="12">
        <v>4.4000000000000004</v>
      </c>
      <c r="Q18" s="12">
        <v>3.74</v>
      </c>
      <c r="R18" s="12">
        <v>0</v>
      </c>
      <c r="S18" s="12">
        <v>0</v>
      </c>
      <c r="T18" s="12">
        <v>0.88</v>
      </c>
      <c r="U18" s="12">
        <v>1.98</v>
      </c>
      <c r="V18" s="12">
        <v>68.2</v>
      </c>
      <c r="W18" s="12">
        <v>765.6</v>
      </c>
      <c r="X18" s="12">
        <v>17.600000000000001</v>
      </c>
      <c r="Y18" s="12">
        <v>92.4</v>
      </c>
      <c r="Z18" s="12">
        <v>61.6</v>
      </c>
      <c r="AA18" s="12">
        <v>1.32</v>
      </c>
      <c r="AB18" s="12">
        <v>0</v>
      </c>
      <c r="AC18" s="12">
        <v>264</v>
      </c>
      <c r="AD18" s="12">
        <v>44</v>
      </c>
      <c r="AE18" s="12">
        <v>0.88</v>
      </c>
      <c r="AF18" s="12">
        <v>0.09</v>
      </c>
      <c r="AG18" s="12">
        <v>0.11</v>
      </c>
      <c r="AH18" s="12">
        <v>1.32</v>
      </c>
      <c r="AI18" s="12">
        <v>1.98</v>
      </c>
      <c r="AJ18" s="12">
        <v>22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80" s="4" customFormat="1" ht="15" x14ac:dyDescent="0.25">
      <c r="A19" s="12" t="s">
        <v>90</v>
      </c>
      <c r="B19" s="12" t="s">
        <v>92</v>
      </c>
      <c r="C19" s="14" t="str">
        <f>"250"</f>
        <v>250</v>
      </c>
      <c r="D19" s="12">
        <v>265.16000000000003</v>
      </c>
      <c r="E19" s="14">
        <v>2.7</v>
      </c>
      <c r="F19" s="14">
        <v>0</v>
      </c>
      <c r="G19" s="14">
        <v>4.8</v>
      </c>
      <c r="H19" s="14">
        <v>5.46</v>
      </c>
      <c r="I19" s="14">
        <v>18.84</v>
      </c>
      <c r="J19" s="14">
        <v>131.12</v>
      </c>
      <c r="K19" s="12">
        <v>0.72</v>
      </c>
      <c r="L19" s="12">
        <v>3.25</v>
      </c>
      <c r="M19" s="12">
        <v>0.65</v>
      </c>
      <c r="N19" s="12">
        <v>0</v>
      </c>
      <c r="O19" s="12">
        <v>2.42</v>
      </c>
      <c r="P19" s="12">
        <v>16.43</v>
      </c>
      <c r="Q19" s="12">
        <v>1.78</v>
      </c>
      <c r="R19" s="12">
        <v>0</v>
      </c>
      <c r="S19" s="12">
        <v>0</v>
      </c>
      <c r="T19" s="12">
        <v>0.2</v>
      </c>
      <c r="U19" s="12">
        <v>1.08</v>
      </c>
      <c r="V19" s="12">
        <v>495.28</v>
      </c>
      <c r="W19" s="12">
        <v>418.7</v>
      </c>
      <c r="X19" s="12">
        <v>13.38</v>
      </c>
      <c r="Y19" s="12">
        <v>20.92</v>
      </c>
      <c r="Z19" s="12">
        <v>55.33</v>
      </c>
      <c r="AA19" s="12">
        <v>0.86</v>
      </c>
      <c r="AB19" s="12">
        <v>0</v>
      </c>
      <c r="AC19" s="12">
        <v>972</v>
      </c>
      <c r="AD19" s="12">
        <v>202.25</v>
      </c>
      <c r="AE19" s="12">
        <v>2.4900000000000002</v>
      </c>
      <c r="AF19" s="12">
        <v>0.08</v>
      </c>
      <c r="AG19" s="12">
        <v>0.05</v>
      </c>
      <c r="AH19" s="12">
        <v>0.97</v>
      </c>
      <c r="AI19" s="12">
        <v>1.8</v>
      </c>
      <c r="AJ19" s="12">
        <v>6.6</v>
      </c>
      <c r="AK19" s="12">
        <v>0</v>
      </c>
      <c r="AL19" s="12">
        <v>0</v>
      </c>
      <c r="AM19" s="12">
        <v>0</v>
      </c>
      <c r="AN19" s="12">
        <v>116</v>
      </c>
      <c r="AO19" s="12">
        <v>69.66</v>
      </c>
      <c r="AP19" s="12">
        <v>22.47</v>
      </c>
      <c r="AQ19" s="12">
        <v>60.73</v>
      </c>
      <c r="AR19" s="12">
        <v>24.35</v>
      </c>
      <c r="AS19" s="12">
        <v>79.39</v>
      </c>
      <c r="AT19" s="12">
        <v>76.8</v>
      </c>
      <c r="AU19" s="12">
        <v>154.63999999999999</v>
      </c>
      <c r="AV19" s="12">
        <v>94.38</v>
      </c>
      <c r="AW19" s="12">
        <v>30.19</v>
      </c>
      <c r="AX19" s="12">
        <v>64.91</v>
      </c>
      <c r="AY19" s="12">
        <v>469.92</v>
      </c>
      <c r="AZ19" s="12">
        <v>0</v>
      </c>
      <c r="BA19" s="12">
        <v>116.19</v>
      </c>
      <c r="BB19" s="12">
        <v>69.7</v>
      </c>
      <c r="BC19" s="12">
        <v>46.63</v>
      </c>
      <c r="BD19" s="12">
        <v>29.28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0.34</v>
      </c>
      <c r="BM19" s="12">
        <v>0</v>
      </c>
      <c r="BN19" s="12">
        <v>0.19</v>
      </c>
      <c r="BO19" s="12">
        <v>0.01</v>
      </c>
      <c r="BP19" s="12">
        <v>0.03</v>
      </c>
      <c r="BQ19" s="12">
        <v>0</v>
      </c>
      <c r="BR19" s="12">
        <v>0</v>
      </c>
      <c r="BS19" s="12">
        <v>0</v>
      </c>
      <c r="BT19" s="12">
        <v>1.1499999999999999</v>
      </c>
      <c r="BU19" s="12">
        <v>0</v>
      </c>
      <c r="BV19" s="12">
        <v>0</v>
      </c>
      <c r="BW19" s="12">
        <v>3.06</v>
      </c>
      <c r="BX19" s="12">
        <v>0</v>
      </c>
      <c r="BY19" s="12">
        <v>0</v>
      </c>
      <c r="BZ19" s="12">
        <v>0</v>
      </c>
      <c r="CA19" s="12">
        <v>0</v>
      </c>
      <c r="CB19" s="12">
        <v>265.16000000000003</v>
      </c>
    </row>
    <row r="20" spans="1:80" s="4" customFormat="1" ht="15" x14ac:dyDescent="0.25">
      <c r="A20" s="12" t="s">
        <v>90</v>
      </c>
      <c r="B20" s="12" t="s">
        <v>99</v>
      </c>
      <c r="C20" s="14" t="str">
        <f>"125"</f>
        <v>125</v>
      </c>
      <c r="D20" s="12">
        <v>95.57</v>
      </c>
      <c r="E20" s="14">
        <v>23.26</v>
      </c>
      <c r="F20" s="14">
        <v>22.67</v>
      </c>
      <c r="G20" s="14">
        <v>24.33</v>
      </c>
      <c r="H20" s="14">
        <v>0.06</v>
      </c>
      <c r="I20" s="14">
        <v>3.59</v>
      </c>
      <c r="J20" s="14">
        <v>326.57</v>
      </c>
      <c r="K20" s="12">
        <v>12.39</v>
      </c>
      <c r="L20" s="12">
        <v>0.15</v>
      </c>
      <c r="M20" s="12">
        <v>12.39</v>
      </c>
      <c r="N20" s="12">
        <v>0</v>
      </c>
      <c r="O20" s="12">
        <v>1.51</v>
      </c>
      <c r="P20" s="12">
        <v>2.08</v>
      </c>
      <c r="Q20" s="12">
        <v>0.44</v>
      </c>
      <c r="R20" s="12">
        <v>0</v>
      </c>
      <c r="S20" s="12">
        <v>0</v>
      </c>
      <c r="T20" s="12">
        <v>0.1</v>
      </c>
      <c r="U20" s="12">
        <v>1.45</v>
      </c>
      <c r="V20" s="12">
        <v>50.83</v>
      </c>
      <c r="W20" s="12">
        <v>445.11</v>
      </c>
      <c r="X20" s="12">
        <v>16.61</v>
      </c>
      <c r="Y20" s="12">
        <v>30.06</v>
      </c>
      <c r="Z20" s="12">
        <v>240.63</v>
      </c>
      <c r="AA20" s="12">
        <v>3.48</v>
      </c>
      <c r="AB20" s="12">
        <v>23.8</v>
      </c>
      <c r="AC20" s="12">
        <v>66.81</v>
      </c>
      <c r="AD20" s="12">
        <v>41.1</v>
      </c>
      <c r="AE20" s="12">
        <v>0.68</v>
      </c>
      <c r="AF20" s="12">
        <v>0.06</v>
      </c>
      <c r="AG20" s="12">
        <v>0.17</v>
      </c>
      <c r="AH20" s="12">
        <v>5.22</v>
      </c>
      <c r="AI20" s="12">
        <v>10.73</v>
      </c>
      <c r="AJ20" s="12">
        <v>0.73</v>
      </c>
      <c r="AK20" s="12">
        <v>0</v>
      </c>
      <c r="AL20" s="12">
        <v>0</v>
      </c>
      <c r="AM20" s="12">
        <v>0</v>
      </c>
      <c r="AN20" s="12">
        <v>1825.28</v>
      </c>
      <c r="AO20" s="12">
        <v>1942.35</v>
      </c>
      <c r="AP20" s="12">
        <v>546.61</v>
      </c>
      <c r="AQ20" s="12">
        <v>988.44</v>
      </c>
      <c r="AR20" s="12">
        <v>261.07</v>
      </c>
      <c r="AS20" s="12">
        <v>983.77</v>
      </c>
      <c r="AT20" s="12">
        <v>1332.38</v>
      </c>
      <c r="AU20" s="12">
        <v>1281.43</v>
      </c>
      <c r="AV20" s="12">
        <v>2167.02</v>
      </c>
      <c r="AW20" s="12">
        <v>871.41</v>
      </c>
      <c r="AX20" s="12">
        <v>1150.97</v>
      </c>
      <c r="AY20" s="12">
        <v>3834.01</v>
      </c>
      <c r="AZ20" s="12">
        <v>352.64</v>
      </c>
      <c r="BA20" s="12">
        <v>863.8</v>
      </c>
      <c r="BB20" s="12">
        <v>966.32</v>
      </c>
      <c r="BC20" s="12">
        <v>810.05</v>
      </c>
      <c r="BD20" s="12">
        <v>321.31</v>
      </c>
      <c r="BE20" s="12">
        <v>0.18</v>
      </c>
      <c r="BF20" s="12">
        <v>0.08</v>
      </c>
      <c r="BG20" s="12">
        <v>0.04</v>
      </c>
      <c r="BH20" s="12">
        <v>0.1</v>
      </c>
      <c r="BI20" s="12">
        <v>0.11</v>
      </c>
      <c r="BJ20" s="12">
        <v>0.53</v>
      </c>
      <c r="BK20" s="12">
        <v>0</v>
      </c>
      <c r="BL20" s="12">
        <v>1.47</v>
      </c>
      <c r="BM20" s="12">
        <v>0</v>
      </c>
      <c r="BN20" s="12">
        <v>0.45</v>
      </c>
      <c r="BO20" s="12">
        <v>0</v>
      </c>
      <c r="BP20" s="12">
        <v>0</v>
      </c>
      <c r="BQ20" s="12">
        <v>0</v>
      </c>
      <c r="BR20" s="12">
        <v>0</v>
      </c>
      <c r="BS20" s="12">
        <v>0.15</v>
      </c>
      <c r="BT20" s="12">
        <v>1.2</v>
      </c>
      <c r="BU20" s="12">
        <v>0</v>
      </c>
      <c r="BV20" s="12">
        <v>0</v>
      </c>
      <c r="BW20" s="12">
        <v>0.08</v>
      </c>
      <c r="BX20" s="12">
        <v>0.01</v>
      </c>
      <c r="BY20" s="12">
        <v>0</v>
      </c>
      <c r="BZ20" s="12">
        <v>0</v>
      </c>
      <c r="CA20" s="12">
        <v>0</v>
      </c>
      <c r="CB20" s="12">
        <v>95.57</v>
      </c>
    </row>
    <row r="21" spans="1:80" s="4" customFormat="1" ht="15" x14ac:dyDescent="0.25">
      <c r="A21" s="12" t="s">
        <v>90</v>
      </c>
      <c r="B21" s="12" t="s">
        <v>98</v>
      </c>
      <c r="C21" s="14" t="str">
        <f>"180"</f>
        <v>180</v>
      </c>
      <c r="D21" s="12">
        <v>136.62</v>
      </c>
      <c r="E21" s="14">
        <v>9.2799999999999994</v>
      </c>
      <c r="F21" s="14">
        <v>0.03</v>
      </c>
      <c r="G21" s="14">
        <v>6.7</v>
      </c>
      <c r="H21" s="14">
        <v>2.74</v>
      </c>
      <c r="I21" s="14">
        <v>39.14</v>
      </c>
      <c r="J21" s="14">
        <v>257.58</v>
      </c>
      <c r="K21" s="12">
        <v>3.88</v>
      </c>
      <c r="L21" s="12">
        <v>0.16</v>
      </c>
      <c r="M21" s="12">
        <v>3.88</v>
      </c>
      <c r="N21" s="12">
        <v>0</v>
      </c>
      <c r="O21" s="12">
        <v>1.01</v>
      </c>
      <c r="P21" s="12">
        <v>38.130000000000003</v>
      </c>
      <c r="Q21" s="12">
        <v>7.78</v>
      </c>
      <c r="R21" s="12">
        <v>0</v>
      </c>
      <c r="S21" s="12">
        <v>0</v>
      </c>
      <c r="T21" s="12">
        <v>0</v>
      </c>
      <c r="U21" s="12">
        <v>1.43</v>
      </c>
      <c r="V21" s="12">
        <v>0</v>
      </c>
      <c r="W21" s="12">
        <v>245.41</v>
      </c>
      <c r="X21" s="12">
        <v>13.54</v>
      </c>
      <c r="Y21" s="12">
        <v>125.81</v>
      </c>
      <c r="Z21" s="12">
        <v>188.51</v>
      </c>
      <c r="AA21" s="12">
        <v>4.2300000000000004</v>
      </c>
      <c r="AB21" s="12">
        <v>22.3</v>
      </c>
      <c r="AC21" s="12">
        <v>24.47</v>
      </c>
      <c r="AD21" s="12">
        <v>42.8</v>
      </c>
      <c r="AE21" s="12">
        <v>0.73</v>
      </c>
      <c r="AF21" s="12">
        <v>0.19</v>
      </c>
      <c r="AG21" s="12">
        <v>0.11</v>
      </c>
      <c r="AH21" s="12">
        <v>2.23</v>
      </c>
      <c r="AI21" s="12">
        <v>6</v>
      </c>
      <c r="AJ21" s="12">
        <v>0</v>
      </c>
      <c r="AK21" s="12">
        <v>0</v>
      </c>
      <c r="AL21" s="12">
        <v>0</v>
      </c>
      <c r="AM21" s="12">
        <v>0</v>
      </c>
      <c r="AN21" s="12">
        <v>549.89</v>
      </c>
      <c r="AO21" s="12">
        <v>390.88</v>
      </c>
      <c r="AP21" s="12">
        <v>235.65</v>
      </c>
      <c r="AQ21" s="12">
        <v>295.52999999999997</v>
      </c>
      <c r="AR21" s="12">
        <v>133.79</v>
      </c>
      <c r="AS21" s="12">
        <v>436.29</v>
      </c>
      <c r="AT21" s="12">
        <v>427.24</v>
      </c>
      <c r="AU21" s="12">
        <v>823.45</v>
      </c>
      <c r="AV21" s="12">
        <v>811.42</v>
      </c>
      <c r="AW21" s="12">
        <v>221.62</v>
      </c>
      <c r="AX21" s="12">
        <v>529.64</v>
      </c>
      <c r="AY21" s="12">
        <v>1664.96</v>
      </c>
      <c r="AZ21" s="12">
        <v>0</v>
      </c>
      <c r="BA21" s="12">
        <v>368.97</v>
      </c>
      <c r="BB21" s="12">
        <v>447.05</v>
      </c>
      <c r="BC21" s="12">
        <v>317.32</v>
      </c>
      <c r="BD21" s="12">
        <v>242.7</v>
      </c>
      <c r="BE21" s="12">
        <v>0.21</v>
      </c>
      <c r="BF21" s="12">
        <v>0.05</v>
      </c>
      <c r="BG21" s="12">
        <v>0.04</v>
      </c>
      <c r="BH21" s="12">
        <v>0.1</v>
      </c>
      <c r="BI21" s="12">
        <v>0.13</v>
      </c>
      <c r="BJ21" s="12">
        <v>0.44</v>
      </c>
      <c r="BK21" s="12">
        <v>0</v>
      </c>
      <c r="BL21" s="12">
        <v>1.71</v>
      </c>
      <c r="BM21" s="12">
        <v>0</v>
      </c>
      <c r="BN21" s="12">
        <v>0.44</v>
      </c>
      <c r="BO21" s="12">
        <v>0.01</v>
      </c>
      <c r="BP21" s="12">
        <v>0</v>
      </c>
      <c r="BQ21" s="12">
        <v>0</v>
      </c>
      <c r="BR21" s="12">
        <v>0</v>
      </c>
      <c r="BS21" s="12">
        <v>0.17</v>
      </c>
      <c r="BT21" s="12">
        <v>1.95</v>
      </c>
      <c r="BU21" s="12">
        <v>0.01</v>
      </c>
      <c r="BV21" s="12">
        <v>0</v>
      </c>
      <c r="BW21" s="12">
        <v>0.93</v>
      </c>
      <c r="BX21" s="12">
        <v>7.0000000000000007E-2</v>
      </c>
      <c r="BY21" s="12">
        <v>0</v>
      </c>
      <c r="BZ21" s="12">
        <v>0</v>
      </c>
      <c r="CA21" s="12">
        <v>0</v>
      </c>
      <c r="CB21" s="12">
        <v>136.62</v>
      </c>
    </row>
    <row r="22" spans="1:80" s="4" customFormat="1" ht="15" x14ac:dyDescent="0.25">
      <c r="A22" s="12" t="s">
        <v>90</v>
      </c>
      <c r="B22" s="12" t="s">
        <v>100</v>
      </c>
      <c r="C22" s="14" t="str">
        <f>"200"</f>
        <v>200</v>
      </c>
      <c r="D22" s="12">
        <v>225.25</v>
      </c>
      <c r="E22" s="14">
        <v>0.12</v>
      </c>
      <c r="F22" s="14">
        <v>0</v>
      </c>
      <c r="G22" s="14">
        <v>0.04</v>
      </c>
      <c r="H22" s="14">
        <v>0.05</v>
      </c>
      <c r="I22" s="14">
        <v>22.64</v>
      </c>
      <c r="J22" s="14">
        <v>89.22</v>
      </c>
      <c r="K22" s="12">
        <v>0</v>
      </c>
      <c r="L22" s="12">
        <v>0</v>
      </c>
      <c r="M22" s="12">
        <v>0</v>
      </c>
      <c r="N22" s="12">
        <v>0</v>
      </c>
      <c r="O22" s="12">
        <v>22.64</v>
      </c>
      <c r="P22" s="12">
        <v>0</v>
      </c>
      <c r="Q22" s="12">
        <v>0.75</v>
      </c>
      <c r="R22" s="12">
        <v>0</v>
      </c>
      <c r="S22" s="12">
        <v>0</v>
      </c>
      <c r="T22" s="12">
        <v>0.78</v>
      </c>
      <c r="U22" s="12">
        <v>0.1</v>
      </c>
      <c r="V22" s="12">
        <v>0</v>
      </c>
      <c r="W22" s="12">
        <v>26.81</v>
      </c>
      <c r="X22" s="12">
        <v>3.71</v>
      </c>
      <c r="Y22" s="12">
        <v>3.26</v>
      </c>
      <c r="Z22" s="12">
        <v>2.39</v>
      </c>
      <c r="AA22" s="12">
        <v>0.19</v>
      </c>
      <c r="AB22" s="12">
        <v>0</v>
      </c>
      <c r="AC22" s="12">
        <v>0</v>
      </c>
      <c r="AD22" s="12">
        <v>0</v>
      </c>
      <c r="AE22" s="12">
        <v>0.25</v>
      </c>
      <c r="AF22" s="12">
        <v>0</v>
      </c>
      <c r="AG22" s="12">
        <v>0</v>
      </c>
      <c r="AH22" s="12">
        <v>0.04</v>
      </c>
      <c r="AI22" s="12">
        <v>0.08</v>
      </c>
      <c r="AJ22" s="12">
        <v>1.5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225.25</v>
      </c>
    </row>
    <row r="23" spans="1:80" s="4" customFormat="1" ht="15" x14ac:dyDescent="0.25">
      <c r="A23" s="12" t="s">
        <v>90</v>
      </c>
      <c r="B23" s="12" t="s">
        <v>97</v>
      </c>
      <c r="C23" s="14" t="str">
        <f>"30"</f>
        <v>30</v>
      </c>
      <c r="D23" s="12">
        <v>9.7799999999999994</v>
      </c>
      <c r="E23" s="14">
        <v>1.65</v>
      </c>
      <c r="F23" s="14">
        <v>0</v>
      </c>
      <c r="G23" s="14">
        <v>0.16</v>
      </c>
      <c r="H23" s="14">
        <v>0.16</v>
      </c>
      <c r="I23" s="14">
        <v>11.68</v>
      </c>
      <c r="J23" s="14">
        <v>56.1</v>
      </c>
      <c r="K23" s="12">
        <v>0.05</v>
      </c>
      <c r="L23" s="12">
        <v>0</v>
      </c>
      <c r="M23" s="12">
        <v>0</v>
      </c>
      <c r="N23" s="12">
        <v>0</v>
      </c>
      <c r="O23" s="12">
        <v>0.28000000000000003</v>
      </c>
      <c r="P23" s="12">
        <v>11.4</v>
      </c>
      <c r="Q23" s="12">
        <v>0.05</v>
      </c>
      <c r="R23" s="12">
        <v>0</v>
      </c>
      <c r="S23" s="12">
        <v>0</v>
      </c>
      <c r="T23" s="12">
        <v>0.08</v>
      </c>
      <c r="U23" s="12">
        <v>0.45</v>
      </c>
      <c r="V23" s="12">
        <v>61.43</v>
      </c>
      <c r="W23" s="12">
        <v>20.62</v>
      </c>
      <c r="X23" s="12">
        <v>3.74</v>
      </c>
      <c r="Y23" s="12">
        <v>5.53</v>
      </c>
      <c r="Z23" s="12">
        <v>14.57</v>
      </c>
      <c r="AA23" s="12">
        <v>0.39</v>
      </c>
      <c r="AB23" s="12">
        <v>0</v>
      </c>
      <c r="AC23" s="12">
        <v>0</v>
      </c>
      <c r="AD23" s="12">
        <v>0</v>
      </c>
      <c r="AE23" s="12">
        <v>0.33</v>
      </c>
      <c r="AF23" s="12">
        <v>0.03</v>
      </c>
      <c r="AG23" s="12">
        <v>0.01</v>
      </c>
      <c r="AH23" s="12">
        <v>0.34</v>
      </c>
      <c r="AI23" s="12">
        <v>0.78</v>
      </c>
      <c r="AJ23" s="12">
        <v>0</v>
      </c>
      <c r="AK23" s="12">
        <v>0</v>
      </c>
      <c r="AL23" s="12">
        <v>0</v>
      </c>
      <c r="AM23" s="12">
        <v>0</v>
      </c>
      <c r="AN23" s="12">
        <v>127.24</v>
      </c>
      <c r="AO23" s="12">
        <v>42.2</v>
      </c>
      <c r="AP23" s="12">
        <v>25.01</v>
      </c>
      <c r="AQ23" s="12">
        <v>50.03</v>
      </c>
      <c r="AR23" s="12">
        <v>18.920000000000002</v>
      </c>
      <c r="AS23" s="12">
        <v>90.48</v>
      </c>
      <c r="AT23" s="12">
        <v>56.12</v>
      </c>
      <c r="AU23" s="12">
        <v>78.3</v>
      </c>
      <c r="AV23" s="12">
        <v>64.599999999999994</v>
      </c>
      <c r="AW23" s="12">
        <v>33.93</v>
      </c>
      <c r="AX23" s="12">
        <v>60.03</v>
      </c>
      <c r="AY23" s="12">
        <v>501.99</v>
      </c>
      <c r="AZ23" s="12">
        <v>58.73</v>
      </c>
      <c r="BA23" s="12">
        <v>163.56</v>
      </c>
      <c r="BB23" s="12">
        <v>71.12</v>
      </c>
      <c r="BC23" s="12">
        <v>47.2</v>
      </c>
      <c r="BD23" s="12">
        <v>37.409999999999997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0.03</v>
      </c>
      <c r="BL23" s="12">
        <v>0.02</v>
      </c>
      <c r="BM23" s="12">
        <v>0.02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0.02</v>
      </c>
      <c r="BU23" s="12">
        <v>0</v>
      </c>
      <c r="BV23" s="12">
        <v>0</v>
      </c>
      <c r="BW23" s="12">
        <v>7.0000000000000007E-2</v>
      </c>
      <c r="BX23" s="12">
        <v>0</v>
      </c>
      <c r="BY23" s="12">
        <v>0</v>
      </c>
      <c r="BZ23" s="12">
        <v>0</v>
      </c>
      <c r="CA23" s="12">
        <v>0</v>
      </c>
      <c r="CB23" s="12">
        <v>9.7799999999999994</v>
      </c>
    </row>
    <row r="24" spans="1:80" s="4" customFormat="1" ht="15" x14ac:dyDescent="0.25">
      <c r="A24" s="12" t="s">
        <v>90</v>
      </c>
      <c r="B24" s="12" t="s">
        <v>96</v>
      </c>
      <c r="C24" s="14" t="str">
        <f>"33"</f>
        <v>33</v>
      </c>
      <c r="D24" s="12">
        <v>9.4</v>
      </c>
      <c r="E24" s="14">
        <v>1.32</v>
      </c>
      <c r="F24" s="14">
        <v>0</v>
      </c>
      <c r="G24" s="14">
        <v>0.24</v>
      </c>
      <c r="H24" s="14">
        <v>0.24</v>
      </c>
      <c r="I24" s="14">
        <v>6.68</v>
      </c>
      <c r="J24" s="14">
        <v>35.36</v>
      </c>
      <c r="K24" s="12">
        <v>0.04</v>
      </c>
      <c r="L24" s="12">
        <v>0</v>
      </c>
      <c r="M24" s="12">
        <v>0</v>
      </c>
      <c r="N24" s="12">
        <v>0</v>
      </c>
      <c r="O24" s="12">
        <v>0.24</v>
      </c>
      <c r="P24" s="12">
        <v>6.44</v>
      </c>
      <c r="Q24" s="12">
        <v>1.66</v>
      </c>
      <c r="R24" s="12">
        <v>0</v>
      </c>
      <c r="S24" s="12">
        <v>0</v>
      </c>
      <c r="T24" s="12">
        <v>0.2</v>
      </c>
      <c r="U24" s="12">
        <v>0.5</v>
      </c>
      <c r="V24" s="12">
        <v>122</v>
      </c>
      <c r="W24" s="12">
        <v>49</v>
      </c>
      <c r="X24" s="12">
        <v>7</v>
      </c>
      <c r="Y24" s="12">
        <v>9.4</v>
      </c>
      <c r="Z24" s="12">
        <v>31.6</v>
      </c>
      <c r="AA24" s="12">
        <v>0.78</v>
      </c>
      <c r="AB24" s="12">
        <v>0</v>
      </c>
      <c r="AC24" s="12">
        <v>1</v>
      </c>
      <c r="AD24" s="12">
        <v>0.2</v>
      </c>
      <c r="AE24" s="12">
        <v>0.28000000000000003</v>
      </c>
      <c r="AF24" s="12">
        <v>0.04</v>
      </c>
      <c r="AG24" s="12">
        <v>0.02</v>
      </c>
      <c r="AH24" s="12">
        <v>0.14000000000000001</v>
      </c>
      <c r="AI24" s="12">
        <v>0.4</v>
      </c>
      <c r="AJ24" s="12">
        <v>0</v>
      </c>
      <c r="AK24" s="12">
        <v>0</v>
      </c>
      <c r="AL24" s="12">
        <v>0</v>
      </c>
      <c r="AM24" s="12">
        <v>0</v>
      </c>
      <c r="AN24" s="12">
        <v>85.4</v>
      </c>
      <c r="AO24" s="12">
        <v>44.6</v>
      </c>
      <c r="AP24" s="12">
        <v>18.600000000000001</v>
      </c>
      <c r="AQ24" s="12">
        <v>39.6</v>
      </c>
      <c r="AR24" s="12">
        <v>16</v>
      </c>
      <c r="AS24" s="12">
        <v>74.2</v>
      </c>
      <c r="AT24" s="12">
        <v>59.4</v>
      </c>
      <c r="AU24" s="12">
        <v>58.2</v>
      </c>
      <c r="AV24" s="12">
        <v>92.8</v>
      </c>
      <c r="AW24" s="12">
        <v>24.8</v>
      </c>
      <c r="AX24" s="12">
        <v>62</v>
      </c>
      <c r="AY24" s="12">
        <v>305.8</v>
      </c>
      <c r="AZ24" s="12">
        <v>0</v>
      </c>
      <c r="BA24" s="12">
        <v>105.2</v>
      </c>
      <c r="BB24" s="12">
        <v>58.2</v>
      </c>
      <c r="BC24" s="12">
        <v>36</v>
      </c>
      <c r="BD24" s="12">
        <v>26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0.03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0.02</v>
      </c>
      <c r="BU24" s="12">
        <v>0</v>
      </c>
      <c r="BV24" s="12">
        <v>0</v>
      </c>
      <c r="BW24" s="12">
        <v>0.1</v>
      </c>
      <c r="BX24" s="12">
        <v>0.02</v>
      </c>
      <c r="BY24" s="12">
        <v>0</v>
      </c>
      <c r="BZ24" s="12">
        <v>0</v>
      </c>
      <c r="CA24" s="12">
        <v>0</v>
      </c>
      <c r="CB24" s="12">
        <v>9.4</v>
      </c>
    </row>
    <row r="25" spans="1:80" s="4" customFormat="1" ht="15" x14ac:dyDescent="0.25">
      <c r="A25" s="12"/>
      <c r="B25" s="15" t="s">
        <v>87</v>
      </c>
      <c r="C25" s="14"/>
      <c r="D25" s="12">
        <v>813.06</v>
      </c>
      <c r="E25" s="16">
        <v>39.659999999999997</v>
      </c>
      <c r="F25" s="16">
        <v>22.7</v>
      </c>
      <c r="G25" s="16">
        <v>40.270000000000003</v>
      </c>
      <c r="H25" s="16">
        <v>12.7</v>
      </c>
      <c r="I25" s="16">
        <v>110.4</v>
      </c>
      <c r="J25" s="16">
        <v>967.72</v>
      </c>
      <c r="K25" s="15">
        <v>17.579999999999998</v>
      </c>
      <c r="L25" s="15">
        <v>6.16</v>
      </c>
      <c r="M25" s="15">
        <v>17.41</v>
      </c>
      <c r="N25" s="15">
        <v>0</v>
      </c>
      <c r="O25" s="15">
        <v>35.83</v>
      </c>
      <c r="P25" s="15">
        <v>74.56</v>
      </c>
      <c r="Q25" s="15">
        <v>14.06</v>
      </c>
      <c r="R25" s="15">
        <v>0</v>
      </c>
      <c r="S25" s="15">
        <v>0</v>
      </c>
      <c r="T25" s="15">
        <v>1.58</v>
      </c>
      <c r="U25" s="15">
        <v>6.37</v>
      </c>
      <c r="V25" s="15">
        <v>993.71</v>
      </c>
      <c r="W25" s="15">
        <v>1426.14</v>
      </c>
      <c r="X25" s="15">
        <v>95.59</v>
      </c>
      <c r="Y25" s="15">
        <v>210.34</v>
      </c>
      <c r="Z25" s="15">
        <v>560.77</v>
      </c>
      <c r="AA25" s="15">
        <v>10.43</v>
      </c>
      <c r="AB25" s="15">
        <v>46.1</v>
      </c>
      <c r="AC25" s="15">
        <v>2582.58</v>
      </c>
      <c r="AD25" s="15">
        <v>544.34</v>
      </c>
      <c r="AE25" s="15">
        <v>6.62</v>
      </c>
      <c r="AF25" s="15">
        <v>0.43</v>
      </c>
      <c r="AG25" s="15">
        <v>0.4</v>
      </c>
      <c r="AH25" s="15">
        <v>9.5299999999999994</v>
      </c>
      <c r="AI25" s="15">
        <v>20.52</v>
      </c>
      <c r="AJ25" s="15">
        <v>38.74</v>
      </c>
      <c r="AK25" s="12">
        <v>0</v>
      </c>
      <c r="AL25" s="12">
        <v>0</v>
      </c>
      <c r="AM25" s="12">
        <v>0</v>
      </c>
      <c r="AN25" s="12">
        <v>2754.06</v>
      </c>
      <c r="AO25" s="12">
        <v>2536.0100000000002</v>
      </c>
      <c r="AP25" s="12">
        <v>864.47</v>
      </c>
      <c r="AQ25" s="12">
        <v>1469.52</v>
      </c>
      <c r="AR25" s="12">
        <v>463.34</v>
      </c>
      <c r="AS25" s="12">
        <v>1706.15</v>
      </c>
      <c r="AT25" s="12">
        <v>2005.67</v>
      </c>
      <c r="AU25" s="12">
        <v>2457.56</v>
      </c>
      <c r="AV25" s="12">
        <v>3361.77</v>
      </c>
      <c r="AW25" s="12">
        <v>1203.33</v>
      </c>
      <c r="AX25" s="12">
        <v>1902.8</v>
      </c>
      <c r="AY25" s="12">
        <v>6990.93</v>
      </c>
      <c r="AZ25" s="12">
        <v>412.7</v>
      </c>
      <c r="BA25" s="12">
        <v>1661.83</v>
      </c>
      <c r="BB25" s="12">
        <v>1657.14</v>
      </c>
      <c r="BC25" s="12">
        <v>1293.67</v>
      </c>
      <c r="BD25" s="12">
        <v>671.65</v>
      </c>
      <c r="BE25" s="12">
        <v>0.5</v>
      </c>
      <c r="BF25" s="12">
        <v>0.18</v>
      </c>
      <c r="BG25" s="12">
        <v>0.11</v>
      </c>
      <c r="BH25" s="12">
        <v>0.27</v>
      </c>
      <c r="BI25" s="12">
        <v>0.32</v>
      </c>
      <c r="BJ25" s="12">
        <v>1.71</v>
      </c>
      <c r="BK25" s="12">
        <v>0.04</v>
      </c>
      <c r="BL25" s="12">
        <v>19.28</v>
      </c>
      <c r="BM25" s="12">
        <v>0.02</v>
      </c>
      <c r="BN25" s="12">
        <v>19.11</v>
      </c>
      <c r="BO25" s="12">
        <v>0.88</v>
      </c>
      <c r="BP25" s="12">
        <v>0.15</v>
      </c>
      <c r="BQ25" s="12">
        <v>0</v>
      </c>
      <c r="BR25" s="12">
        <v>0</v>
      </c>
      <c r="BS25" s="12">
        <v>1.05</v>
      </c>
      <c r="BT25" s="12">
        <v>27.96</v>
      </c>
      <c r="BU25" s="12">
        <v>0.03</v>
      </c>
      <c r="BV25" s="12">
        <v>0</v>
      </c>
      <c r="BW25" s="12">
        <v>10.86</v>
      </c>
      <c r="BX25" s="12">
        <v>0.1</v>
      </c>
      <c r="BY25" s="12">
        <v>0.01</v>
      </c>
      <c r="BZ25" s="12">
        <v>0</v>
      </c>
      <c r="CA25" s="12">
        <v>0</v>
      </c>
      <c r="CB25" s="12">
        <v>813.06</v>
      </c>
    </row>
    <row r="26" spans="1:80" s="4" customFormat="1" ht="15" x14ac:dyDescent="0.25">
      <c r="A26" s="12"/>
      <c r="B26" s="12" t="s">
        <v>88</v>
      </c>
      <c r="C26" s="14"/>
      <c r="D26" s="12"/>
      <c r="E26" s="14">
        <v>14</v>
      </c>
      <c r="F26" s="14"/>
      <c r="G26" s="14">
        <v>28</v>
      </c>
      <c r="H26" s="14"/>
      <c r="I26" s="14">
        <v>57</v>
      </c>
      <c r="J26" s="14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9"/>
      <c r="F28" s="9"/>
      <c r="G28" s="9"/>
      <c r="H28" s="9"/>
      <c r="I28" s="9"/>
      <c r="J28" s="9"/>
    </row>
    <row r="29" spans="1:80" s="4" customFormat="1" ht="15" x14ac:dyDescent="0.25">
      <c r="C29" s="9"/>
      <c r="E29" s="9"/>
      <c r="F29" s="9"/>
      <c r="G29" s="9"/>
      <c r="H29" s="9"/>
      <c r="I29" s="9"/>
      <c r="J29" s="9"/>
    </row>
    <row r="30" spans="1:80" s="4" customFormat="1" ht="15" x14ac:dyDescent="0.25">
      <c r="C30" s="9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80" s="4" customFormat="1" ht="15" x14ac:dyDescent="0.25">
      <c r="C31" s="9"/>
      <c r="E31" s="9"/>
      <c r="F31" s="9"/>
      <c r="G31" s="9"/>
      <c r="H31" s="9"/>
      <c r="I31" s="9"/>
      <c r="J31" s="9"/>
    </row>
    <row r="32" spans="1:80" s="4" customFormat="1" ht="15" x14ac:dyDescent="0.25">
      <c r="C32" s="9"/>
      <c r="E32" s="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s="4" customFormat="1" ht="15" x14ac:dyDescent="0.25">
      <c r="C335" s="9"/>
      <c r="E335" s="9"/>
      <c r="F335" s="9"/>
      <c r="G335" s="9"/>
      <c r="H335" s="9"/>
      <c r="I335" s="9"/>
      <c r="J335" s="9"/>
    </row>
    <row r="336" spans="2:36" x14ac:dyDescent="0.25">
      <c r="B336" s="4"/>
      <c r="C336" s="9"/>
      <c r="D336" s="4"/>
      <c r="E336" s="9"/>
      <c r="F336" s="9"/>
      <c r="G336" s="9"/>
      <c r="H336" s="9"/>
      <c r="I336" s="9"/>
      <c r="J336" s="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  <row r="1849" spans="3:10" x14ac:dyDescent="0.25">
      <c r="C1849" s="8"/>
      <c r="E1849" s="8"/>
      <c r="F1849" s="8"/>
      <c r="G1849" s="8"/>
      <c r="H1849" s="8"/>
      <c r="I1849" s="8"/>
      <c r="J1849" s="8"/>
    </row>
  </sheetData>
  <mergeCells count="16">
    <mergeCell ref="E30:AA30"/>
    <mergeCell ref="F32:AA32"/>
    <mergeCell ref="E1:X1"/>
    <mergeCell ref="B3:AA3"/>
    <mergeCell ref="C5:J5"/>
    <mergeCell ref="C2:AA2"/>
    <mergeCell ref="A9:A10"/>
    <mergeCell ref="B9:B10"/>
    <mergeCell ref="C9:C10"/>
    <mergeCell ref="E9:F9"/>
    <mergeCell ref="D9:D10"/>
    <mergeCell ref="X9:AA9"/>
    <mergeCell ref="AB9:AJ9"/>
    <mergeCell ref="G9:H9"/>
    <mergeCell ref="I9:I10"/>
    <mergeCell ref="J9:J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2022-05-13T03:56:26Z</cp:lastPrinted>
  <dcterms:created xsi:type="dcterms:W3CDTF">2002-09-22T07:35:02Z</dcterms:created>
  <dcterms:modified xsi:type="dcterms:W3CDTF">2022-05-13T11:39:01Z</dcterms:modified>
</cp:coreProperties>
</file>